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P43" i="1"/>
  <c r="N43"/>
  <c r="M43"/>
  <c r="M51" s="1"/>
  <c r="L43"/>
  <c r="K43"/>
  <c r="K51" s="1"/>
  <c r="J43"/>
  <c r="I43"/>
  <c r="I51" s="1"/>
  <c r="H43"/>
  <c r="G43"/>
  <c r="G51" s="1"/>
  <c r="F43"/>
  <c r="E43"/>
  <c r="E51" s="1"/>
  <c r="D43"/>
  <c r="C43"/>
  <c r="O43" s="1"/>
  <c r="O42"/>
  <c r="O41"/>
  <c r="O40"/>
  <c r="O39"/>
  <c r="O38"/>
  <c r="O37"/>
  <c r="O36"/>
  <c r="P28"/>
  <c r="P51" s="1"/>
  <c r="N28"/>
  <c r="N51" s="1"/>
  <c r="M28"/>
  <c r="L28"/>
  <c r="L51" s="1"/>
  <c r="K28"/>
  <c r="J28"/>
  <c r="J51" s="1"/>
  <c r="I28"/>
  <c r="H28"/>
  <c r="H51" s="1"/>
  <c r="G28"/>
  <c r="F28"/>
  <c r="F51" s="1"/>
  <c r="E28"/>
  <c r="D28"/>
  <c r="D51" s="1"/>
  <c r="C28"/>
  <c r="O28" s="1"/>
  <c r="O51" s="1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C51" l="1"/>
</calcChain>
</file>

<file path=xl/sharedStrings.xml><?xml version="1.0" encoding="utf-8"?>
<sst xmlns="http://schemas.openxmlformats.org/spreadsheetml/2006/main" count="193" uniqueCount="82">
  <si>
    <t>12.melléklet a  3/2019. (II.15.) önkormányzati rendelethez</t>
  </si>
  <si>
    <t>Önkormányzat és az intézmények kötelező és önként vállalt feladatainak kimutatása (forint)</t>
  </si>
  <si>
    <t>I. Kötelező feladatok</t>
  </si>
  <si>
    <t>Sorszám</t>
  </si>
  <si>
    <t>Megnevezés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</si>
  <si>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</si>
  <si>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</si>
  <si>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</si>
  <si>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</si>
  <si>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</si>
  <si>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</si>
  <si>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</si>
  <si>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</si>
  <si>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</si>
  <si>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K.</t>
  </si>
  <si>
    <t>L.</t>
  </si>
  <si>
    <t>M.</t>
  </si>
  <si>
    <t>N-</t>
  </si>
  <si>
    <t>O.</t>
  </si>
  <si>
    <t>Személyi juttatások</t>
  </si>
  <si>
    <t>Járulékok és szoc.hj.adó</t>
  </si>
  <si>
    <t>Dologi kiadások</t>
  </si>
  <si>
    <t>Támogatások államháztartáson kívülre</t>
  </si>
  <si>
    <t>Támogatások államháztartáson belülre</t>
  </si>
  <si>
    <t>Ellátottak pénzbeli juttatásai</t>
  </si>
  <si>
    <t>Intézményi ellátottak pénzbeli juttatásai</t>
  </si>
  <si>
    <t>Felhalmozási támogatások</t>
  </si>
  <si>
    <t>Felújítások</t>
  </si>
  <si>
    <t>Beruházások</t>
  </si>
  <si>
    <t>Tartalékok</t>
  </si>
  <si>
    <t>Finanszírozási kiadások</t>
  </si>
  <si>
    <t>Kiadások összesen</t>
  </si>
  <si>
    <t>Bevételek összesen</t>
  </si>
  <si>
    <t>Eredeti előirányzat</t>
  </si>
  <si>
    <t>1.</t>
  </si>
  <si>
    <t>Közutak üzemeltetése, fenntartása</t>
  </si>
  <si>
    <t>2.</t>
  </si>
  <si>
    <t>Lakóingatlan bérbeadás, üzemeltetés</t>
  </si>
  <si>
    <t>3.</t>
  </si>
  <si>
    <t>Nem lakóingatlan bérbeadása, üzemeltetése</t>
  </si>
  <si>
    <t>4.</t>
  </si>
  <si>
    <t>Építményüzemeltetés</t>
  </si>
  <si>
    <t>5.</t>
  </si>
  <si>
    <t>Zöldterület-kezelés</t>
  </si>
  <si>
    <t>6.</t>
  </si>
  <si>
    <t>Önkormányzati jogalkotás</t>
  </si>
  <si>
    <t>7.</t>
  </si>
  <si>
    <t>Önkormányzati igazgatási tevékenység</t>
  </si>
  <si>
    <t>8.</t>
  </si>
  <si>
    <t>Iskolai közétkeztetés feladatellátás, uszoda üzemeltetés</t>
  </si>
  <si>
    <t>9.</t>
  </si>
  <si>
    <t>Polgármesteri Hivatal igazgatási tevékenység</t>
  </si>
  <si>
    <t>10.</t>
  </si>
  <si>
    <t>Adó, illetékek kiszabása, beszedése</t>
  </si>
  <si>
    <t>11.</t>
  </si>
  <si>
    <t>Közvilágítási feladatok</t>
  </si>
  <si>
    <t>12.</t>
  </si>
  <si>
    <t>Város- és községgazdálkodási feladatok</t>
  </si>
  <si>
    <t>13.</t>
  </si>
  <si>
    <t>Óvodai nevelés</t>
  </si>
  <si>
    <t>14.</t>
  </si>
  <si>
    <t>Egészségügyi alapellátás</t>
  </si>
  <si>
    <t>15.</t>
  </si>
  <si>
    <t>Közhasznú foglalkoztatás</t>
  </si>
  <si>
    <t>16.</t>
  </si>
  <si>
    <t>Könyvtári, közműávelődési tevékenység</t>
  </si>
  <si>
    <t>17.</t>
  </si>
  <si>
    <t>Sportlétesítmény működtetése</t>
  </si>
  <si>
    <t>18.</t>
  </si>
  <si>
    <t>Köztemető fenntartási feladatok</t>
  </si>
  <si>
    <t>19.</t>
  </si>
  <si>
    <t>Kötelező feladatok összesen</t>
  </si>
  <si>
    <t>II. Önként vállalt feladatok</t>
  </si>
  <si>
    <t>Egészségügyi feladatellátás, járóbeteg szakellátás</t>
  </si>
  <si>
    <t>Bölcsődei ellátás</t>
  </si>
  <si>
    <t>Nemzeti ünnepek programjai</t>
  </si>
  <si>
    <t>Önkormányzati rendezvények és testvérvárosi kapcsolatok</t>
  </si>
  <si>
    <t>Civil szervezetek részére nyújtott működési célú támogatások, tagdíjak</t>
  </si>
  <si>
    <t>Sporttevékenység támogatása</t>
  </si>
  <si>
    <t>Önként vállalt feladatok összesen</t>
  </si>
  <si>
    <t>III. Kötelező és önként vállalt feladatok összesen</t>
  </si>
  <si>
    <t>Önkormányzat összesen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</si>
</sst>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49" fontId="1" fillId="0" borderId="0" xfId="0" applyNumberFormat="1" applyFont="1" applyAlignment="1">
      <alignment horizontal="right"/>
    </xf>
    <xf numFmtId="0" fontId="2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3" fontId="1" fillId="0" borderId="0" xfId="0" applyNumberFormat="1" applyFont="1" applyAlignment="1">
      <alignment horizontal="center"/>
    </xf>
    <xf numFmtId="0" fontId="2" fillId="0" borderId="0" xfId="0" applyFont="1"/>
    <xf numFmtId="3" fontId="2" fillId="0" borderId="0" xfId="0" applyNumberFormat="1" applyFont="1"/>
    <xf numFmtId="3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3" fontId="3" fillId="0" borderId="2" xfId="0" applyNumberFormat="1" applyFont="1" applyBorder="1" applyAlignment="1"/>
    <xf numFmtId="3" fontId="2" fillId="0" borderId="2" xfId="0" applyNumberFormat="1" applyFont="1" applyBorder="1" applyAlignment="1"/>
    <xf numFmtId="0" fontId="3" fillId="0" borderId="2" xfId="0" applyFont="1" applyBorder="1" applyAlignment="1">
      <alignment vertical="center"/>
    </xf>
    <xf numFmtId="3" fontId="1" fillId="0" borderId="2" xfId="0" applyNumberFormat="1" applyFont="1" applyBorder="1" applyAlignment="1"/>
    <xf numFmtId="3" fontId="1" fillId="0" borderId="2" xfId="0" applyNumberFormat="1" applyFont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3" fontId="3" fillId="0" borderId="2" xfId="0" applyNumberFormat="1" applyFont="1" applyFill="1" applyBorder="1" applyAlignment="1"/>
    <xf numFmtId="3" fontId="2" fillId="0" borderId="2" xfId="0" applyNumberFormat="1" applyFont="1" applyFill="1" applyBorder="1" applyAlignment="1"/>
    <xf numFmtId="3" fontId="1" fillId="0" borderId="2" xfId="0" applyNumberFormat="1" applyFont="1" applyFill="1" applyBorder="1" applyAlignment="1"/>
    <xf numFmtId="3" fontId="1" fillId="0" borderId="2" xfId="0" applyNumberFormat="1" applyFont="1" applyFill="1" applyBorder="1"/>
    <xf numFmtId="3" fontId="4" fillId="0" borderId="2" xfId="0" applyNumberFormat="1" applyFont="1" applyFill="1" applyBorder="1"/>
    <xf numFmtId="0" fontId="2" fillId="0" borderId="2" xfId="0" applyFont="1" applyFill="1" applyBorder="1" applyAlignment="1">
      <alignment wrapText="1"/>
    </xf>
    <xf numFmtId="3" fontId="2" fillId="0" borderId="2" xfId="0" applyNumberFormat="1" applyFont="1" applyFill="1" applyBorder="1"/>
    <xf numFmtId="3" fontId="3" fillId="0" borderId="2" xfId="0" applyNumberFormat="1" applyFont="1" applyFill="1" applyBorder="1"/>
    <xf numFmtId="0" fontId="2" fillId="0" borderId="2" xfId="0" applyFont="1" applyFill="1" applyBorder="1"/>
    <xf numFmtId="0" fontId="2" fillId="0" borderId="2" xfId="0" applyFont="1" applyBorder="1"/>
    <xf numFmtId="3" fontId="2" fillId="0" borderId="2" xfId="0" applyNumberFormat="1" applyFont="1" applyBorder="1"/>
    <xf numFmtId="3" fontId="3" fillId="0" borderId="2" xfId="0" applyNumberFormat="1" applyFont="1" applyBorder="1"/>
    <xf numFmtId="3" fontId="4" fillId="0" borderId="2" xfId="0" applyNumberFormat="1" applyFont="1" applyBorder="1"/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3" fontId="1" fillId="0" borderId="0" xfId="0" applyNumberFormat="1" applyFont="1" applyBorder="1"/>
    <xf numFmtId="3" fontId="1" fillId="0" borderId="0" xfId="0" applyNumberFormat="1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P51"/>
  <sheetViews>
    <sheetView tabSelected="1" topLeftCell="A4" workbookViewId="0">
      <selection activeCell="A17" sqref="A17:XFD17"/>
    </sheetView>
  </sheetViews>
  <sheetFormatPr defaultRowHeight="15"/>
  <cols>
    <col min="1" max="1" width="6.85546875" customWidth="1"/>
    <col min="2" max="2" width="46.7109375" customWidth="1"/>
    <col min="3" max="3" width="12.5703125" customWidth="1"/>
    <col min="4" max="4" width="12.85546875" customWidth="1"/>
    <col min="5" max="5" width="10.7109375" customWidth="1"/>
    <col min="6" max="6" width="13" customWidth="1"/>
    <col min="7" max="7" width="13.5703125" customWidth="1"/>
    <col min="8" max="8" width="10.7109375" customWidth="1"/>
    <col min="9" max="9" width="11" customWidth="1"/>
    <col min="10" max="10" width="11.42578125" customWidth="1"/>
    <col min="11" max="11" width="10.42578125" customWidth="1"/>
    <col min="12" max="12" width="13.140625" customWidth="1"/>
    <col min="13" max="13" width="11.140625" customWidth="1"/>
    <col min="14" max="14" width="12.85546875" customWidth="1"/>
    <col min="15" max="16" width="13.7109375" customWidth="1"/>
  </cols>
  <sheetData>
    <row r="2" spans="1:16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A4" s="4" t="s">
        <v>2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7"/>
    </row>
    <row r="5" spans="1:16">
      <c r="A5" s="8"/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0"/>
      <c r="P5" s="10"/>
    </row>
    <row r="6" spans="1:16">
      <c r="A6" s="11" t="s">
        <v>3</v>
      </c>
      <c r="B6" s="12" t="s">
        <v>4</v>
      </c>
      <c r="C6" s="13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H6" s="13" t="s">
        <v>10</v>
      </c>
      <c r="I6" s="13" t="s">
        <v>11</v>
      </c>
      <c r="J6" s="13" t="s">
        <v>12</v>
      </c>
      <c r="K6" s="13" t="s">
        <v>13</v>
      </c>
      <c r="L6" s="13" t="s">
        <v>14</v>
      </c>
      <c r="M6" s="13" t="s">
        <v>15</v>
      </c>
      <c r="N6" s="13" t="s">
        <v>16</v>
      </c>
      <c r="O6" s="14" t="s">
        <v>17</v>
      </c>
      <c r="P6" s="13" t="s">
        <v>18</v>
      </c>
    </row>
    <row r="7" spans="1:16">
      <c r="A7" s="15"/>
      <c r="B7" s="16"/>
      <c r="C7" s="17" t="s">
        <v>19</v>
      </c>
      <c r="D7" s="17" t="s">
        <v>20</v>
      </c>
      <c r="E7" s="17" t="s">
        <v>21</v>
      </c>
      <c r="F7" s="17" t="s">
        <v>22</v>
      </c>
      <c r="G7" s="17" t="s">
        <v>23</v>
      </c>
      <c r="H7" s="17" t="s">
        <v>24</v>
      </c>
      <c r="I7" s="17" t="s">
        <v>25</v>
      </c>
      <c r="J7" s="17" t="s">
        <v>26</v>
      </c>
      <c r="K7" s="18" t="s">
        <v>27</v>
      </c>
      <c r="L7" s="18" t="s">
        <v>28</v>
      </c>
      <c r="M7" s="18" t="s">
        <v>29</v>
      </c>
      <c r="N7" s="17" t="s">
        <v>30</v>
      </c>
      <c r="O7" s="17" t="s">
        <v>31</v>
      </c>
      <c r="P7" s="17" t="s">
        <v>32</v>
      </c>
    </row>
    <row r="8" spans="1:16">
      <c r="A8" s="15"/>
      <c r="B8" s="16"/>
      <c r="C8" s="19"/>
      <c r="D8" s="19"/>
      <c r="E8" s="19"/>
      <c r="F8" s="19"/>
      <c r="G8" s="19"/>
      <c r="H8" s="19"/>
      <c r="I8" s="20"/>
      <c r="J8" s="21"/>
      <c r="K8" s="22"/>
      <c r="L8" s="22"/>
      <c r="M8" s="22"/>
      <c r="N8" s="20"/>
      <c r="O8" s="23"/>
      <c r="P8" s="17"/>
    </row>
    <row r="9" spans="1:16" ht="38.25">
      <c r="A9" s="24"/>
      <c r="B9" s="25"/>
      <c r="C9" s="26" t="s">
        <v>33</v>
      </c>
      <c r="D9" s="26" t="s">
        <v>33</v>
      </c>
      <c r="E9" s="26" t="s">
        <v>33</v>
      </c>
      <c r="F9" s="26" t="s">
        <v>33</v>
      </c>
      <c r="G9" s="26" t="s">
        <v>33</v>
      </c>
      <c r="H9" s="26" t="s">
        <v>33</v>
      </c>
      <c r="I9" s="26" t="s">
        <v>33</v>
      </c>
      <c r="J9" s="26" t="s">
        <v>33</v>
      </c>
      <c r="K9" s="26" t="s">
        <v>33</v>
      </c>
      <c r="L9" s="26" t="s">
        <v>33</v>
      </c>
      <c r="M9" s="26" t="s">
        <v>33</v>
      </c>
      <c r="N9" s="26" t="s">
        <v>33</v>
      </c>
      <c r="O9" s="26" t="s">
        <v>33</v>
      </c>
      <c r="P9" s="26" t="s">
        <v>33</v>
      </c>
    </row>
    <row r="10" spans="1:16">
      <c r="A10" s="27" t="s">
        <v>34</v>
      </c>
      <c r="B10" s="28" t="s">
        <v>35</v>
      </c>
      <c r="C10" s="29"/>
      <c r="D10" s="29"/>
      <c r="E10" s="30">
        <v>13970000</v>
      </c>
      <c r="F10" s="29"/>
      <c r="G10" s="29"/>
      <c r="H10" s="29"/>
      <c r="I10" s="29"/>
      <c r="J10" s="31"/>
      <c r="K10" s="30"/>
      <c r="L10" s="30">
        <v>35575240</v>
      </c>
      <c r="M10" s="30"/>
      <c r="N10" s="29"/>
      <c r="O10" s="32">
        <f>C10+D10+E10+F10+H10+K10+L10+M10+G10+N10+I10+J10</f>
        <v>49545240</v>
      </c>
      <c r="P10" s="33"/>
    </row>
    <row r="11" spans="1:16">
      <c r="A11" s="27" t="s">
        <v>36</v>
      </c>
      <c r="B11" s="28" t="s">
        <v>37</v>
      </c>
      <c r="C11" s="29"/>
      <c r="D11" s="29"/>
      <c r="E11" s="30">
        <v>30048000</v>
      </c>
      <c r="F11" s="29"/>
      <c r="G11" s="29"/>
      <c r="H11" s="29"/>
      <c r="I11" s="29"/>
      <c r="J11" s="29"/>
      <c r="K11" s="30">
        <v>6350000</v>
      </c>
      <c r="L11" s="30"/>
      <c r="M11" s="30"/>
      <c r="N11" s="29"/>
      <c r="O11" s="32">
        <f t="shared" ref="O11:O27" si="0">C11+D11+E11+F11+H11+K11+L11+M11+G11+N11+I11+J11</f>
        <v>36398000</v>
      </c>
      <c r="P11" s="33">
        <v>14500000</v>
      </c>
    </row>
    <row r="12" spans="1:16">
      <c r="A12" s="34" t="s">
        <v>38</v>
      </c>
      <c r="B12" s="35" t="s">
        <v>39</v>
      </c>
      <c r="C12" s="36"/>
      <c r="D12" s="36"/>
      <c r="E12" s="37">
        <v>20853000</v>
      </c>
      <c r="F12" s="36"/>
      <c r="G12" s="36"/>
      <c r="H12" s="36"/>
      <c r="I12" s="36"/>
      <c r="J12" s="36"/>
      <c r="K12" s="37">
        <v>32031940</v>
      </c>
      <c r="L12" s="37"/>
      <c r="M12" s="37"/>
      <c r="N12" s="36"/>
      <c r="O12" s="38">
        <f t="shared" si="0"/>
        <v>52884940</v>
      </c>
      <c r="P12" s="39">
        <v>8500000</v>
      </c>
    </row>
    <row r="13" spans="1:16">
      <c r="A13" s="34" t="s">
        <v>40</v>
      </c>
      <c r="B13" s="35" t="s">
        <v>41</v>
      </c>
      <c r="C13" s="36"/>
      <c r="D13" s="36"/>
      <c r="E13" s="37">
        <v>11303000</v>
      </c>
      <c r="F13" s="36"/>
      <c r="G13" s="36"/>
      <c r="H13" s="36"/>
      <c r="I13" s="36"/>
      <c r="J13" s="36"/>
      <c r="K13" s="37"/>
      <c r="L13" s="37">
        <v>1815372034</v>
      </c>
      <c r="M13" s="37"/>
      <c r="N13" s="36"/>
      <c r="O13" s="38">
        <f t="shared" si="0"/>
        <v>1826675034</v>
      </c>
      <c r="P13" s="40"/>
    </row>
    <row r="14" spans="1:16">
      <c r="A14" s="34" t="s">
        <v>42</v>
      </c>
      <c r="B14" s="35" t="s">
        <v>43</v>
      </c>
      <c r="C14" s="36"/>
      <c r="D14" s="36"/>
      <c r="E14" s="37">
        <v>75165000</v>
      </c>
      <c r="F14" s="36"/>
      <c r="G14" s="36"/>
      <c r="H14" s="36"/>
      <c r="I14" s="36"/>
      <c r="J14" s="36"/>
      <c r="K14" s="37"/>
      <c r="L14" s="37"/>
      <c r="M14" s="37"/>
      <c r="N14" s="36"/>
      <c r="O14" s="38">
        <f t="shared" si="0"/>
        <v>75165000</v>
      </c>
      <c r="P14" s="40"/>
    </row>
    <row r="15" spans="1:16">
      <c r="A15" s="34" t="s">
        <v>44</v>
      </c>
      <c r="B15" s="35" t="s">
        <v>45</v>
      </c>
      <c r="C15" s="37">
        <v>27110762</v>
      </c>
      <c r="D15" s="37">
        <v>5600751</v>
      </c>
      <c r="E15" s="36"/>
      <c r="F15" s="36"/>
      <c r="G15" s="36"/>
      <c r="H15" s="36"/>
      <c r="I15" s="36"/>
      <c r="J15" s="36"/>
      <c r="K15" s="37"/>
      <c r="L15" s="37"/>
      <c r="M15" s="37"/>
      <c r="N15" s="36"/>
      <c r="O15" s="38">
        <f t="shared" si="0"/>
        <v>32711513</v>
      </c>
      <c r="P15" s="40"/>
    </row>
    <row r="16" spans="1:16">
      <c r="A16" s="34" t="s">
        <v>46</v>
      </c>
      <c r="B16" s="35" t="s">
        <v>47</v>
      </c>
      <c r="C16" s="37">
        <v>12345000</v>
      </c>
      <c r="D16" s="37">
        <v>2393000</v>
      </c>
      <c r="E16" s="37">
        <v>191189000</v>
      </c>
      <c r="F16" s="37"/>
      <c r="G16" s="37">
        <v>10631079</v>
      </c>
      <c r="H16" s="36"/>
      <c r="I16" s="37">
        <v>1700000</v>
      </c>
      <c r="J16" s="37">
        <v>3000000</v>
      </c>
      <c r="K16" s="37"/>
      <c r="L16" s="37">
        <v>13258524</v>
      </c>
      <c r="M16" s="37">
        <v>162638944</v>
      </c>
      <c r="N16" s="37">
        <v>660254170</v>
      </c>
      <c r="O16" s="38">
        <f t="shared" si="0"/>
        <v>1057409717</v>
      </c>
      <c r="P16" s="39">
        <v>2275651027</v>
      </c>
    </row>
    <row r="17" spans="1:16" ht="15" customHeight="1">
      <c r="A17" s="34" t="s">
        <v>48</v>
      </c>
      <c r="B17" s="41" t="s">
        <v>49</v>
      </c>
      <c r="C17" s="42">
        <v>13542000</v>
      </c>
      <c r="D17" s="42">
        <v>2872000</v>
      </c>
      <c r="E17" s="42">
        <v>41406955</v>
      </c>
      <c r="F17" s="43"/>
      <c r="G17" s="43"/>
      <c r="H17" s="43"/>
      <c r="I17" s="43"/>
      <c r="J17" s="43"/>
      <c r="K17" s="42">
        <v>4064000</v>
      </c>
      <c r="L17" s="42">
        <v>8656102</v>
      </c>
      <c r="M17" s="42"/>
      <c r="N17" s="43"/>
      <c r="O17" s="38">
        <f t="shared" si="0"/>
        <v>70541057</v>
      </c>
      <c r="P17" s="39">
        <v>12622019</v>
      </c>
    </row>
    <row r="18" spans="1:16">
      <c r="A18" s="34" t="s">
        <v>50</v>
      </c>
      <c r="B18" s="35" t="s">
        <v>51</v>
      </c>
      <c r="C18" s="37">
        <v>143904192</v>
      </c>
      <c r="D18" s="37">
        <v>30956000</v>
      </c>
      <c r="E18" s="37">
        <v>32615000</v>
      </c>
      <c r="F18" s="36"/>
      <c r="G18" s="36"/>
      <c r="H18" s="36"/>
      <c r="I18" s="36"/>
      <c r="J18" s="36"/>
      <c r="K18" s="37"/>
      <c r="L18" s="37">
        <v>8293941</v>
      </c>
      <c r="M18" s="37"/>
      <c r="N18" s="36"/>
      <c r="O18" s="38">
        <f t="shared" si="0"/>
        <v>215769133</v>
      </c>
      <c r="P18" s="39">
        <v>215769133</v>
      </c>
    </row>
    <row r="19" spans="1:16">
      <c r="A19" s="34" t="s">
        <v>52</v>
      </c>
      <c r="B19" s="35" t="s">
        <v>53</v>
      </c>
      <c r="C19" s="37">
        <v>11355789</v>
      </c>
      <c r="D19" s="37">
        <v>2044000</v>
      </c>
      <c r="E19" s="37">
        <v>20000</v>
      </c>
      <c r="F19" s="36"/>
      <c r="G19" s="36"/>
      <c r="H19" s="36"/>
      <c r="I19" s="36"/>
      <c r="J19" s="36"/>
      <c r="K19" s="37"/>
      <c r="L19" s="37"/>
      <c r="M19" s="37"/>
      <c r="N19" s="36"/>
      <c r="O19" s="38">
        <f t="shared" si="0"/>
        <v>13419789</v>
      </c>
      <c r="P19" s="39">
        <v>1165100000</v>
      </c>
    </row>
    <row r="20" spans="1:16">
      <c r="A20" s="34" t="s">
        <v>54</v>
      </c>
      <c r="B20" s="35" t="s">
        <v>55</v>
      </c>
      <c r="C20" s="36"/>
      <c r="D20" s="36"/>
      <c r="E20" s="37">
        <v>23155000</v>
      </c>
      <c r="F20" s="36"/>
      <c r="G20" s="36"/>
      <c r="H20" s="36"/>
      <c r="I20" s="36"/>
      <c r="J20" s="36"/>
      <c r="K20" s="37"/>
      <c r="L20" s="37">
        <v>10253421</v>
      </c>
      <c r="M20" s="37"/>
      <c r="N20" s="36"/>
      <c r="O20" s="38">
        <f t="shared" si="0"/>
        <v>33408421</v>
      </c>
      <c r="P20" s="40"/>
    </row>
    <row r="21" spans="1:16">
      <c r="A21" s="34" t="s">
        <v>56</v>
      </c>
      <c r="B21" s="44" t="s">
        <v>57</v>
      </c>
      <c r="C21" s="42"/>
      <c r="D21" s="42"/>
      <c r="E21" s="42">
        <v>18979000</v>
      </c>
      <c r="F21" s="43"/>
      <c r="G21" s="43"/>
      <c r="H21" s="43"/>
      <c r="I21" s="43"/>
      <c r="J21" s="43"/>
      <c r="K21" s="42"/>
      <c r="L21" s="42">
        <v>1460500</v>
      </c>
      <c r="M21" s="42"/>
      <c r="N21" s="43"/>
      <c r="O21" s="38">
        <f t="shared" si="0"/>
        <v>20439500</v>
      </c>
      <c r="P21" s="40"/>
    </row>
    <row r="22" spans="1:16">
      <c r="A22" s="34" t="s">
        <v>58</v>
      </c>
      <c r="B22" s="44" t="s">
        <v>59</v>
      </c>
      <c r="C22" s="42">
        <v>219317300</v>
      </c>
      <c r="D22" s="42">
        <v>47028000</v>
      </c>
      <c r="E22" s="42">
        <v>75440441</v>
      </c>
      <c r="F22" s="43"/>
      <c r="G22" s="43"/>
      <c r="H22" s="43"/>
      <c r="I22" s="43"/>
      <c r="J22" s="43"/>
      <c r="K22" s="42"/>
      <c r="L22" s="42">
        <v>1425575</v>
      </c>
      <c r="M22" s="42"/>
      <c r="N22" s="43"/>
      <c r="O22" s="38">
        <f t="shared" si="0"/>
        <v>343211316</v>
      </c>
      <c r="P22" s="39">
        <v>343211316</v>
      </c>
    </row>
    <row r="23" spans="1:16">
      <c r="A23" s="34" t="s">
        <v>60</v>
      </c>
      <c r="B23" s="44" t="s">
        <v>61</v>
      </c>
      <c r="C23" s="42">
        <v>35118674</v>
      </c>
      <c r="D23" s="42">
        <v>6968110</v>
      </c>
      <c r="E23" s="42">
        <v>36311262</v>
      </c>
      <c r="F23" s="43"/>
      <c r="G23" s="43"/>
      <c r="H23" s="43"/>
      <c r="I23" s="43"/>
      <c r="J23" s="43"/>
      <c r="K23" s="42"/>
      <c r="L23" s="42">
        <v>10135019</v>
      </c>
      <c r="M23" s="42"/>
      <c r="N23" s="43"/>
      <c r="O23" s="38">
        <f t="shared" si="0"/>
        <v>88533065</v>
      </c>
      <c r="P23" s="39">
        <v>39586100</v>
      </c>
    </row>
    <row r="24" spans="1:16">
      <c r="A24" s="27" t="s">
        <v>62</v>
      </c>
      <c r="B24" s="45" t="s">
        <v>63</v>
      </c>
      <c r="C24" s="46">
        <v>11400000</v>
      </c>
      <c r="D24" s="46">
        <v>1072570</v>
      </c>
      <c r="E24" s="46">
        <v>508000</v>
      </c>
      <c r="F24" s="47"/>
      <c r="G24" s="47"/>
      <c r="H24" s="47"/>
      <c r="I24" s="47"/>
      <c r="J24" s="47"/>
      <c r="K24" s="46"/>
      <c r="L24" s="46"/>
      <c r="M24" s="46"/>
      <c r="N24" s="47"/>
      <c r="O24" s="32">
        <f t="shared" si="0"/>
        <v>12980570</v>
      </c>
      <c r="P24" s="48"/>
    </row>
    <row r="25" spans="1:16">
      <c r="A25" s="27" t="s">
        <v>64</v>
      </c>
      <c r="B25" s="45" t="s">
        <v>65</v>
      </c>
      <c r="C25" s="46">
        <v>33899365</v>
      </c>
      <c r="D25" s="46">
        <v>6820000</v>
      </c>
      <c r="E25" s="46">
        <v>37497790</v>
      </c>
      <c r="F25" s="47"/>
      <c r="G25" s="47"/>
      <c r="H25" s="47"/>
      <c r="I25" s="47"/>
      <c r="J25" s="47"/>
      <c r="K25" s="46"/>
      <c r="L25" s="46">
        <v>2679700</v>
      </c>
      <c r="M25" s="46"/>
      <c r="N25" s="47"/>
      <c r="O25" s="32">
        <f t="shared" si="0"/>
        <v>80896855</v>
      </c>
      <c r="P25" s="33">
        <v>80896855</v>
      </c>
    </row>
    <row r="26" spans="1:16">
      <c r="A26" s="27" t="s">
        <v>66</v>
      </c>
      <c r="B26" s="45" t="s">
        <v>67</v>
      </c>
      <c r="C26" s="47"/>
      <c r="D26" s="47"/>
      <c r="E26" s="46">
        <v>7556500</v>
      </c>
      <c r="F26" s="47"/>
      <c r="G26" s="47"/>
      <c r="H26" s="47"/>
      <c r="I26" s="47"/>
      <c r="J26" s="47"/>
      <c r="K26" s="46"/>
      <c r="L26" s="46">
        <v>50800000</v>
      </c>
      <c r="M26" s="46"/>
      <c r="N26" s="47"/>
      <c r="O26" s="32">
        <f t="shared" si="0"/>
        <v>58356500</v>
      </c>
      <c r="P26" s="33"/>
    </row>
    <row r="27" spans="1:16">
      <c r="A27" s="27" t="s">
        <v>68</v>
      </c>
      <c r="B27" s="45" t="s">
        <v>69</v>
      </c>
      <c r="C27" s="47"/>
      <c r="D27" s="47"/>
      <c r="E27" s="46">
        <v>2921000</v>
      </c>
      <c r="F27" s="47"/>
      <c r="G27" s="47"/>
      <c r="H27" s="47"/>
      <c r="I27" s="47"/>
      <c r="J27" s="47"/>
      <c r="K27" s="46"/>
      <c r="L27" s="46">
        <v>558800</v>
      </c>
      <c r="M27" s="46"/>
      <c r="N27" s="47"/>
      <c r="O27" s="32">
        <f t="shared" si="0"/>
        <v>3479800</v>
      </c>
      <c r="P27" s="33"/>
    </row>
    <row r="28" spans="1:16">
      <c r="A28" s="49" t="s">
        <v>70</v>
      </c>
      <c r="B28" s="49" t="s">
        <v>71</v>
      </c>
      <c r="C28" s="33">
        <f>SUM(C10:C27)</f>
        <v>507993082</v>
      </c>
      <c r="D28" s="33">
        <f t="shared" ref="D28:N28" si="1">SUM(D10:D27)</f>
        <v>105754431</v>
      </c>
      <c r="E28" s="33">
        <f t="shared" si="1"/>
        <v>618938948</v>
      </c>
      <c r="F28" s="33">
        <f t="shared" si="1"/>
        <v>0</v>
      </c>
      <c r="G28" s="33">
        <f t="shared" si="1"/>
        <v>10631079</v>
      </c>
      <c r="H28" s="33">
        <f t="shared" si="1"/>
        <v>0</v>
      </c>
      <c r="I28" s="33">
        <f t="shared" si="1"/>
        <v>1700000</v>
      </c>
      <c r="J28" s="33">
        <f t="shared" si="1"/>
        <v>3000000</v>
      </c>
      <c r="K28" s="33">
        <f t="shared" si="1"/>
        <v>42445940</v>
      </c>
      <c r="L28" s="33">
        <f t="shared" si="1"/>
        <v>1958468856</v>
      </c>
      <c r="M28" s="33">
        <f t="shared" si="1"/>
        <v>162638944</v>
      </c>
      <c r="N28" s="33">
        <f t="shared" si="1"/>
        <v>660254170</v>
      </c>
      <c r="O28" s="32">
        <f>C28+D28+E28+F28+H28+K28+L28+M28+G28+N28+I28+J28</f>
        <v>4071825450</v>
      </c>
      <c r="P28" s="33">
        <f>SUM(P10:P27)</f>
        <v>4155836450</v>
      </c>
    </row>
    <row r="29" spans="1:16">
      <c r="A29" s="8"/>
      <c r="B29" s="8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0"/>
      <c r="P29" s="10"/>
    </row>
    <row r="30" spans="1:16">
      <c r="A30" s="4" t="s">
        <v>72</v>
      </c>
      <c r="B30" s="4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1:16">
      <c r="A31" s="8"/>
      <c r="B31" s="8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0"/>
      <c r="P31" s="10"/>
    </row>
    <row r="32" spans="1:16">
      <c r="A32" s="11" t="s">
        <v>3</v>
      </c>
      <c r="B32" s="12" t="s">
        <v>4</v>
      </c>
      <c r="C32" s="13" t="s">
        <v>5</v>
      </c>
      <c r="D32" s="13" t="s">
        <v>6</v>
      </c>
      <c r="E32" s="13" t="s">
        <v>7</v>
      </c>
      <c r="F32" s="13" t="s">
        <v>8</v>
      </c>
      <c r="G32" s="13" t="s">
        <v>9</v>
      </c>
      <c r="H32" s="13" t="s">
        <v>10</v>
      </c>
      <c r="I32" s="13" t="s">
        <v>11</v>
      </c>
      <c r="J32" s="13" t="s">
        <v>12</v>
      </c>
      <c r="K32" s="13" t="s">
        <v>13</v>
      </c>
      <c r="L32" s="13" t="s">
        <v>14</v>
      </c>
      <c r="M32" s="13" t="s">
        <v>15</v>
      </c>
      <c r="N32" s="13" t="s">
        <v>16</v>
      </c>
      <c r="O32" s="14" t="s">
        <v>17</v>
      </c>
      <c r="P32" s="13" t="s">
        <v>18</v>
      </c>
    </row>
    <row r="33" spans="1:16">
      <c r="A33" s="15"/>
      <c r="B33" s="16"/>
      <c r="C33" s="17" t="s">
        <v>19</v>
      </c>
      <c r="D33" s="17" t="s">
        <v>20</v>
      </c>
      <c r="E33" s="17" t="s">
        <v>21</v>
      </c>
      <c r="F33" s="17" t="s">
        <v>22</v>
      </c>
      <c r="G33" s="17" t="s">
        <v>23</v>
      </c>
      <c r="H33" s="17" t="s">
        <v>24</v>
      </c>
      <c r="I33" s="17" t="s">
        <v>25</v>
      </c>
      <c r="J33" s="17" t="s">
        <v>26</v>
      </c>
      <c r="K33" s="18" t="s">
        <v>27</v>
      </c>
      <c r="L33" s="18" t="s">
        <v>28</v>
      </c>
      <c r="M33" s="18" t="s">
        <v>29</v>
      </c>
      <c r="N33" s="17" t="s">
        <v>30</v>
      </c>
      <c r="O33" s="17" t="s">
        <v>31</v>
      </c>
      <c r="P33" s="17" t="s">
        <v>32</v>
      </c>
    </row>
    <row r="34" spans="1:16">
      <c r="A34" s="15"/>
      <c r="B34" s="16"/>
      <c r="C34" s="19"/>
      <c r="D34" s="19"/>
      <c r="E34" s="19"/>
      <c r="F34" s="19"/>
      <c r="G34" s="19"/>
      <c r="H34" s="19"/>
      <c r="I34" s="20"/>
      <c r="J34" s="21"/>
      <c r="K34" s="22"/>
      <c r="L34" s="22"/>
      <c r="M34" s="22"/>
      <c r="N34" s="20"/>
      <c r="O34" s="23"/>
      <c r="P34" s="17"/>
    </row>
    <row r="35" spans="1:16" ht="38.25">
      <c r="A35" s="24"/>
      <c r="B35" s="25"/>
      <c r="C35" s="26" t="s">
        <v>33</v>
      </c>
      <c r="D35" s="26" t="s">
        <v>33</v>
      </c>
      <c r="E35" s="26" t="s">
        <v>33</v>
      </c>
      <c r="F35" s="26" t="s">
        <v>33</v>
      </c>
      <c r="G35" s="26" t="s">
        <v>33</v>
      </c>
      <c r="H35" s="26" t="s">
        <v>33</v>
      </c>
      <c r="I35" s="26" t="s">
        <v>33</v>
      </c>
      <c r="J35" s="26" t="s">
        <v>33</v>
      </c>
      <c r="K35" s="26" t="s">
        <v>33</v>
      </c>
      <c r="L35" s="26" t="s">
        <v>33</v>
      </c>
      <c r="M35" s="26" t="s">
        <v>33</v>
      </c>
      <c r="N35" s="26" t="s">
        <v>33</v>
      </c>
      <c r="O35" s="26" t="s">
        <v>33</v>
      </c>
      <c r="P35" s="26" t="s">
        <v>33</v>
      </c>
    </row>
    <row r="36" spans="1:16">
      <c r="A36" s="50" t="s">
        <v>34</v>
      </c>
      <c r="B36" s="51" t="s">
        <v>73</v>
      </c>
      <c r="C36" s="52"/>
      <c r="D36" s="52"/>
      <c r="E36" s="53">
        <v>122000000</v>
      </c>
      <c r="F36" s="52"/>
      <c r="G36" s="52"/>
      <c r="H36" s="52"/>
      <c r="I36" s="54"/>
      <c r="J36" s="52"/>
      <c r="K36" s="55"/>
      <c r="L36" s="56"/>
      <c r="M36" s="55"/>
      <c r="N36" s="57"/>
      <c r="O36" s="58">
        <f>C36+D36+E36+F36+G36+H36+I36+K36+L36+M36+N36+J36</f>
        <v>122000000</v>
      </c>
      <c r="P36" s="33">
        <v>122000000</v>
      </c>
    </row>
    <row r="37" spans="1:16">
      <c r="A37" s="50" t="s">
        <v>36</v>
      </c>
      <c r="B37" s="51" t="s">
        <v>74</v>
      </c>
      <c r="C37" s="53">
        <v>21822000</v>
      </c>
      <c r="D37" s="53">
        <v>4535000</v>
      </c>
      <c r="E37" s="53">
        <v>6038420</v>
      </c>
      <c r="F37" s="52"/>
      <c r="G37" s="52"/>
      <c r="H37" s="52"/>
      <c r="I37" s="54"/>
      <c r="J37" s="52"/>
      <c r="K37" s="55"/>
      <c r="L37" s="56"/>
      <c r="M37" s="55"/>
      <c r="N37" s="57"/>
      <c r="O37" s="58">
        <f t="shared" ref="O37:O42" si="2">C37+D37+E37+F37+G37+H37+I37+K37+L37+M37+N37+J37</f>
        <v>32395420</v>
      </c>
      <c r="P37" s="33">
        <v>32395420</v>
      </c>
    </row>
    <row r="38" spans="1:16">
      <c r="A38" s="50" t="s">
        <v>38</v>
      </c>
      <c r="B38" s="28" t="s">
        <v>75</v>
      </c>
      <c r="C38" s="59"/>
      <c r="D38" s="59"/>
      <c r="E38" s="60">
        <v>254000</v>
      </c>
      <c r="F38" s="59"/>
      <c r="G38" s="59"/>
      <c r="H38" s="59"/>
      <c r="I38" s="59"/>
      <c r="J38" s="59"/>
      <c r="K38" s="60"/>
      <c r="L38" s="60"/>
      <c r="M38" s="60"/>
      <c r="N38" s="59"/>
      <c r="O38" s="58">
        <f t="shared" si="2"/>
        <v>254000</v>
      </c>
      <c r="P38" s="33"/>
    </row>
    <row r="39" spans="1:16" ht="15" customHeight="1">
      <c r="A39" s="50" t="s">
        <v>40</v>
      </c>
      <c r="B39" s="61" t="s">
        <v>76</v>
      </c>
      <c r="C39" s="59"/>
      <c r="D39" s="60">
        <v>1400000</v>
      </c>
      <c r="E39" s="60">
        <v>36576000</v>
      </c>
      <c r="F39" s="59"/>
      <c r="G39" s="59"/>
      <c r="H39" s="59"/>
      <c r="I39" s="59"/>
      <c r="J39" s="59"/>
      <c r="K39" s="60"/>
      <c r="L39" s="60"/>
      <c r="M39" s="60"/>
      <c r="N39" s="59"/>
      <c r="O39" s="58">
        <f t="shared" si="2"/>
        <v>37976000</v>
      </c>
      <c r="P39" s="33"/>
    </row>
    <row r="40" spans="1:16" ht="15" customHeight="1">
      <c r="A40" s="50" t="s">
        <v>42</v>
      </c>
      <c r="B40" s="45" t="s">
        <v>24</v>
      </c>
      <c r="C40" s="59"/>
      <c r="D40" s="59"/>
      <c r="E40" s="59"/>
      <c r="F40" s="59"/>
      <c r="G40" s="59"/>
      <c r="H40" s="60">
        <v>13300000</v>
      </c>
      <c r="I40" s="59"/>
      <c r="J40" s="59"/>
      <c r="K40" s="60"/>
      <c r="L40" s="60"/>
      <c r="M40" s="60"/>
      <c r="N40" s="59"/>
      <c r="O40" s="58">
        <f t="shared" si="2"/>
        <v>13300000</v>
      </c>
      <c r="P40" s="33"/>
    </row>
    <row r="41" spans="1:16" ht="15" customHeight="1">
      <c r="A41" s="50" t="s">
        <v>44</v>
      </c>
      <c r="B41" s="62" t="s">
        <v>77</v>
      </c>
      <c r="C41" s="59"/>
      <c r="D41" s="59"/>
      <c r="E41" s="59"/>
      <c r="F41" s="60">
        <v>21331000</v>
      </c>
      <c r="G41" s="59"/>
      <c r="H41" s="59"/>
      <c r="I41" s="59"/>
      <c r="J41" s="59"/>
      <c r="K41" s="60"/>
      <c r="L41" s="60"/>
      <c r="M41" s="60"/>
      <c r="N41" s="59"/>
      <c r="O41" s="58">
        <f t="shared" si="2"/>
        <v>21331000</v>
      </c>
      <c r="P41" s="33"/>
    </row>
    <row r="42" spans="1:16">
      <c r="A42" s="50" t="s">
        <v>46</v>
      </c>
      <c r="B42" s="45" t="s">
        <v>78</v>
      </c>
      <c r="C42" s="59"/>
      <c r="D42" s="59"/>
      <c r="E42" s="59"/>
      <c r="F42" s="60">
        <v>11150000</v>
      </c>
      <c r="G42" s="59"/>
      <c r="H42" s="59"/>
      <c r="I42" s="59"/>
      <c r="J42" s="59"/>
      <c r="K42" s="60"/>
      <c r="L42" s="60"/>
      <c r="M42" s="60"/>
      <c r="N42" s="59"/>
      <c r="O42" s="58">
        <f t="shared" si="2"/>
        <v>11150000</v>
      </c>
      <c r="P42" s="33"/>
    </row>
    <row r="43" spans="1:16">
      <c r="A43" s="63" t="s">
        <v>48</v>
      </c>
      <c r="B43" s="49" t="s">
        <v>79</v>
      </c>
      <c r="C43" s="33">
        <f>SUM(C36:C42)</f>
        <v>21822000</v>
      </c>
      <c r="D43" s="33">
        <f t="shared" ref="D43:N43" si="3">SUM(D36:D42)</f>
        <v>5935000</v>
      </c>
      <c r="E43" s="33">
        <f t="shared" si="3"/>
        <v>164868420</v>
      </c>
      <c r="F43" s="33">
        <f t="shared" si="3"/>
        <v>32481000</v>
      </c>
      <c r="G43" s="33">
        <f t="shared" si="3"/>
        <v>0</v>
      </c>
      <c r="H43" s="33">
        <f t="shared" si="3"/>
        <v>13300000</v>
      </c>
      <c r="I43" s="33">
        <f t="shared" si="3"/>
        <v>0</v>
      </c>
      <c r="J43" s="33">
        <f t="shared" si="3"/>
        <v>0</v>
      </c>
      <c r="K43" s="33">
        <f t="shared" si="3"/>
        <v>0</v>
      </c>
      <c r="L43" s="33">
        <f t="shared" si="3"/>
        <v>0</v>
      </c>
      <c r="M43" s="33">
        <f t="shared" si="3"/>
        <v>0</v>
      </c>
      <c r="N43" s="33">
        <f t="shared" si="3"/>
        <v>0</v>
      </c>
      <c r="O43" s="58">
        <f>C43+D43+E43+F43+G43+H43+I43+K43+L43+M43+N43+J43</f>
        <v>238406420</v>
      </c>
      <c r="P43" s="33">
        <f>SUM(P36:P42)</f>
        <v>154395420</v>
      </c>
    </row>
    <row r="44" spans="1:16">
      <c r="A44" s="64"/>
      <c r="B44" s="65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7"/>
      <c r="P44" s="10"/>
    </row>
    <row r="45" spans="1:16">
      <c r="A45" s="68" t="s">
        <v>80</v>
      </c>
      <c r="B45" s="69"/>
      <c r="C45" s="2"/>
      <c r="D45" s="2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7"/>
      <c r="P45" s="10"/>
    </row>
    <row r="46" spans="1:16">
      <c r="A46" s="8"/>
      <c r="B46" s="8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10"/>
      <c r="P46" s="10"/>
    </row>
    <row r="47" spans="1:16">
      <c r="A47" s="11" t="s">
        <v>3</v>
      </c>
      <c r="B47" s="12" t="s">
        <v>4</v>
      </c>
      <c r="C47" s="13" t="s">
        <v>5</v>
      </c>
      <c r="D47" s="13" t="s">
        <v>6</v>
      </c>
      <c r="E47" s="13" t="s">
        <v>7</v>
      </c>
      <c r="F47" s="13" t="s">
        <v>8</v>
      </c>
      <c r="G47" s="13" t="s">
        <v>9</v>
      </c>
      <c r="H47" s="13" t="s">
        <v>10</v>
      </c>
      <c r="I47" s="13" t="s">
        <v>11</v>
      </c>
      <c r="J47" s="13" t="s">
        <v>12</v>
      </c>
      <c r="K47" s="13" t="s">
        <v>13</v>
      </c>
      <c r="L47" s="13" t="s">
        <v>14</v>
      </c>
      <c r="M47" s="13" t="s">
        <v>15</v>
      </c>
      <c r="N47" s="13" t="s">
        <v>16</v>
      </c>
      <c r="O47" s="14" t="s">
        <v>17</v>
      </c>
      <c r="P47" s="13" t="s">
        <v>18</v>
      </c>
    </row>
    <row r="48" spans="1:16">
      <c r="A48" s="15"/>
      <c r="B48" s="16"/>
      <c r="C48" s="17" t="s">
        <v>19</v>
      </c>
      <c r="D48" s="17" t="s">
        <v>20</v>
      </c>
      <c r="E48" s="17" t="s">
        <v>21</v>
      </c>
      <c r="F48" s="17" t="s">
        <v>22</v>
      </c>
      <c r="G48" s="17" t="s">
        <v>23</v>
      </c>
      <c r="H48" s="17" t="s">
        <v>24</v>
      </c>
      <c r="I48" s="17" t="s">
        <v>25</v>
      </c>
      <c r="J48" s="17" t="s">
        <v>26</v>
      </c>
      <c r="K48" s="18" t="s">
        <v>27</v>
      </c>
      <c r="L48" s="18" t="s">
        <v>28</v>
      </c>
      <c r="M48" s="18" t="s">
        <v>29</v>
      </c>
      <c r="N48" s="17" t="s">
        <v>30</v>
      </c>
      <c r="O48" s="17" t="s">
        <v>31</v>
      </c>
      <c r="P48" s="17" t="s">
        <v>32</v>
      </c>
    </row>
    <row r="49" spans="1:16">
      <c r="A49" s="15"/>
      <c r="B49" s="16"/>
      <c r="C49" s="19"/>
      <c r="D49" s="19"/>
      <c r="E49" s="19"/>
      <c r="F49" s="19"/>
      <c r="G49" s="19"/>
      <c r="H49" s="19"/>
      <c r="I49" s="20"/>
      <c r="J49" s="21"/>
      <c r="K49" s="22"/>
      <c r="L49" s="22"/>
      <c r="M49" s="22"/>
      <c r="N49" s="20"/>
      <c r="O49" s="23"/>
      <c r="P49" s="17"/>
    </row>
    <row r="50" spans="1:16" ht="38.25">
      <c r="A50" s="24"/>
      <c r="B50" s="25"/>
      <c r="C50" s="26" t="s">
        <v>33</v>
      </c>
      <c r="D50" s="26" t="s">
        <v>33</v>
      </c>
      <c r="E50" s="26" t="s">
        <v>33</v>
      </c>
      <c r="F50" s="26" t="s">
        <v>33</v>
      </c>
      <c r="G50" s="26" t="s">
        <v>33</v>
      </c>
      <c r="H50" s="26" t="s">
        <v>33</v>
      </c>
      <c r="I50" s="26" t="s">
        <v>33</v>
      </c>
      <c r="J50" s="26" t="s">
        <v>33</v>
      </c>
      <c r="K50" s="26" t="s">
        <v>33</v>
      </c>
      <c r="L50" s="26" t="s">
        <v>33</v>
      </c>
      <c r="M50" s="26" t="s">
        <v>33</v>
      </c>
      <c r="N50" s="26" t="s">
        <v>33</v>
      </c>
      <c r="O50" s="26" t="s">
        <v>33</v>
      </c>
      <c r="P50" s="26" t="s">
        <v>33</v>
      </c>
    </row>
    <row r="51" spans="1:16" ht="15" customHeight="1">
      <c r="A51" s="49" t="s">
        <v>34</v>
      </c>
      <c r="B51" s="70" t="s">
        <v>81</v>
      </c>
      <c r="C51" s="33">
        <f>C28+C43</f>
        <v>529815082</v>
      </c>
      <c r="D51" s="33">
        <f t="shared" ref="D51:P51" si="4">D28+D43</f>
        <v>111689431</v>
      </c>
      <c r="E51" s="33">
        <f t="shared" si="4"/>
        <v>783807368</v>
      </c>
      <c r="F51" s="33">
        <f t="shared" si="4"/>
        <v>32481000</v>
      </c>
      <c r="G51" s="33">
        <f t="shared" si="4"/>
        <v>10631079</v>
      </c>
      <c r="H51" s="33">
        <f t="shared" si="4"/>
        <v>13300000</v>
      </c>
      <c r="I51" s="33">
        <f t="shared" si="4"/>
        <v>1700000</v>
      </c>
      <c r="J51" s="33">
        <f t="shared" si="4"/>
        <v>3000000</v>
      </c>
      <c r="K51" s="33">
        <f t="shared" si="4"/>
        <v>42445940</v>
      </c>
      <c r="L51" s="33">
        <f t="shared" si="4"/>
        <v>1958468856</v>
      </c>
      <c r="M51" s="33">
        <f t="shared" si="4"/>
        <v>162638944</v>
      </c>
      <c r="N51" s="33">
        <f t="shared" si="4"/>
        <v>660254170</v>
      </c>
      <c r="O51" s="33">
        <f t="shared" si="4"/>
        <v>4310231870</v>
      </c>
      <c r="P51" s="33">
        <f t="shared" si="4"/>
        <v>4310231870</v>
      </c>
    </row>
  </sheetData>
  <mergeCells count="51">
    <mergeCell ref="N48:N49"/>
    <mergeCell ref="O48:O49"/>
    <mergeCell ref="P48:P49"/>
    <mergeCell ref="H48:H49"/>
    <mergeCell ref="I48:I49"/>
    <mergeCell ref="J48:J49"/>
    <mergeCell ref="K48:K49"/>
    <mergeCell ref="L48:L49"/>
    <mergeCell ref="M48:M49"/>
    <mergeCell ref="O33:O34"/>
    <mergeCell ref="P33:P34"/>
    <mergeCell ref="A45:D45"/>
    <mergeCell ref="A47:A50"/>
    <mergeCell ref="B47:B50"/>
    <mergeCell ref="C48:C49"/>
    <mergeCell ref="D48:D49"/>
    <mergeCell ref="E48:E49"/>
    <mergeCell ref="F48:F49"/>
    <mergeCell ref="G48:G49"/>
    <mergeCell ref="I33:I34"/>
    <mergeCell ref="J33:J34"/>
    <mergeCell ref="K33:K34"/>
    <mergeCell ref="L33:L34"/>
    <mergeCell ref="M33:M34"/>
    <mergeCell ref="N33:N34"/>
    <mergeCell ref="O7:O8"/>
    <mergeCell ref="P7:P8"/>
    <mergeCell ref="A32:A35"/>
    <mergeCell ref="B32:B35"/>
    <mergeCell ref="C33:C34"/>
    <mergeCell ref="D33:D34"/>
    <mergeCell ref="E33:E34"/>
    <mergeCell ref="F33:F34"/>
    <mergeCell ref="G33:G34"/>
    <mergeCell ref="H33:H34"/>
    <mergeCell ref="I7:I8"/>
    <mergeCell ref="J7:J8"/>
    <mergeCell ref="K7:K8"/>
    <mergeCell ref="L7:L8"/>
    <mergeCell ref="M7:M8"/>
    <mergeCell ref="N7:N8"/>
    <mergeCell ref="A2:P2"/>
    <mergeCell ref="A3:P3"/>
    <mergeCell ref="A6:A9"/>
    <mergeCell ref="B6:B9"/>
    <mergeCell ref="C7:C8"/>
    <mergeCell ref="D7:D8"/>
    <mergeCell ref="E7:E8"/>
    <mergeCell ref="F7:F8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kissné erzsi</dc:creator>
  <cp:lastModifiedBy>kissné erzsi</cp:lastModifiedBy>
  <dcterms:created xsi:type="dcterms:W3CDTF">2019-02-19T13:52:39Z</dcterms:created>
  <dcterms:modified xsi:type="dcterms:W3CDTF">2019-02-19T13:56:05Z</dcterms:modified>
</cp:coreProperties>
</file>