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2.melléklet" sheetId="1" r:id="rId1"/>
  </sheets>
  <calcPr calcId="145621" calcMode="manual"/>
</workbook>
</file>

<file path=xl/calcChain.xml><?xml version="1.0" encoding="utf-8"?>
<calcChain xmlns="http://schemas.openxmlformats.org/spreadsheetml/2006/main">
  <c r="C41" i="1" l="1"/>
  <c r="C43" i="1" l="1"/>
  <c r="C205" i="1"/>
  <c r="C204" i="1"/>
  <c r="C192" i="1"/>
  <c r="C251" i="1"/>
  <c r="C191" i="1"/>
  <c r="C174" i="1" l="1"/>
  <c r="C269" i="1" l="1"/>
  <c r="C259" i="1"/>
  <c r="C243" i="1"/>
  <c r="C233" i="1"/>
  <c r="C226" i="1"/>
  <c r="C223" i="1"/>
  <c r="C221" i="1"/>
  <c r="C211" i="1"/>
  <c r="C197" i="1"/>
  <c r="C195" i="1"/>
  <c r="C155" i="1"/>
  <c r="C150" i="1"/>
  <c r="C145" i="1"/>
  <c r="C122" i="1"/>
  <c r="C114" i="1"/>
  <c r="C109" i="1"/>
  <c r="C99" i="1"/>
  <c r="C89" i="1"/>
  <c r="C85" i="1"/>
  <c r="C73" i="1"/>
  <c r="C62" i="1"/>
  <c r="C51" i="1"/>
  <c r="C37" i="1"/>
  <c r="C26" i="1"/>
  <c r="C15" i="1"/>
  <c r="C12" i="1"/>
  <c r="C220" i="1" l="1"/>
  <c r="C84" i="1"/>
  <c r="C98" i="1"/>
  <c r="C173" i="1"/>
  <c r="C229" i="1"/>
  <c r="C255" i="1"/>
  <c r="C281" i="1"/>
  <c r="C48" i="1"/>
  <c r="C190" i="1" l="1"/>
  <c r="C282" i="1" s="1"/>
</calcChain>
</file>

<file path=xl/sharedStrings.xml><?xml version="1.0" encoding="utf-8"?>
<sst xmlns="http://schemas.openxmlformats.org/spreadsheetml/2006/main" count="561" uniqueCount="561">
  <si>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</si>
  <si>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</si>
  <si>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</si>
  <si>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</si>
  <si>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</si>
  <si>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</si>
  <si>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</si>
  <si>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</si>
  <si>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</si>
  <si>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</si>
  <si>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</si>
  <si>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</si>
  <si>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</si>
  <si>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</si>
  <si>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</si>
  <si>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</si>
  <si>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</si>
  <si>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</si>
  <si>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</si>
  <si>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</si>
  <si>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</si>
  <si>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</si>
  <si>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</si>
  <si>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</si>
  <si>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</si>
  <si>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</si>
  <si>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</si>
  <si>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</si>
  <si>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</si>
  <si>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</si>
  <si>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</si>
  <si>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</si>
  <si>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</si>
  <si>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</si>
  <si>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</si>
  <si>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</si>
  <si>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</si>
  <si>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</si>
  <si>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</si>
  <si>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</si>
  <si>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</si>
  <si>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</si>
  <si>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</si>
  <si>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</si>
  <si>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</si>
  <si>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</si>
  <si>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</si>
  <si>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</si>
  <si>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</si>
  <si>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</si>
  <si>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</si>
  <si>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</si>
  <si>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</si>
  <si>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</si>
  <si>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</si>
  <si>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</si>
  <si>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</si>
  <si>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</si>
  <si>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</si>
  <si>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</si>
  <si>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</si>
  <si>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</si>
  <si>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</si>
  <si>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</si>
  <si>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</si>
  <si>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</si>
  <si>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</si>
  <si>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</si>
  <si>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</si>
  <si>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</si>
  <si>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</si>
  <si>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</si>
  <si>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</si>
  <si>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</si>
  <si>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</si>
  <si>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</si>
  <si>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</si>
  <si>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</si>
  <si>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</si>
  <si>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</si>
  <si>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</si>
  <si>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</si>
  <si>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</si>
  <si>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</si>
  <si>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</si>
  <si>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</si>
  <si>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</si>
  <si>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</si>
  <si>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</si>
  <si>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</si>
  <si>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</si>
  <si>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</si>
  <si>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</si>
  <si>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</si>
  <si>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</si>
  <si>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</si>
  <si>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</si>
  <si>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</si>
  <si>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</si>
  <si>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</si>
  <si>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</si>
  <si>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</si>
  <si>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</si>
  <si>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</si>
  <si>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</si>
  <si>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</si>
  <si>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</si>
  <si>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</si>
  <si>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</si>
  <si>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</si>
  <si>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</si>
  <si>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</si>
  <si>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</si>
  <si>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</si>
  <si>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</si>
  <si>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</si>
  <si>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</si>
  <si>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</si>
  <si>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</si>
  <si>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</si>
  <si>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</si>
  <si>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</si>
  <si>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</si>
  <si>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</si>
  <si>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</si>
  <si>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</si>
  <si>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</si>
  <si>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</si>
  <si>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</si>
  <si>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</si>
  <si>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</si>
  <si>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</si>
  <si>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</si>
  <si>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</si>
  <si>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</si>
  <si>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</si>
  <si>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</si>
  <si>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</si>
  <si>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</si>
  <si>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</si>
  <si>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</si>
  <si>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</si>
  <si>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</si>
  <si>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</si>
  <si>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</si>
  <si>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</si>
  <si>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</si>
  <si>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</si>
  <si>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</si>
  <si>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</si>
  <si>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</si>
  <si>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</si>
  <si>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</si>
  <si>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</si>
  <si>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</si>
  <si>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</si>
  <si>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</si>
  <si>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</si>
  <si>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</si>
  <si>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</si>
  <si>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</si>
  <si>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</si>
  <si>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</si>
  <si>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</si>
  <si>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</si>
  <si>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</si>
  <si>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</si>
  <si>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</si>
  <si>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</si>
  <si>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</si>
  <si>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</si>
  <si>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</si>
  <si>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</si>
  <si>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</si>
  <si>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</si>
  <si>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</si>
  <si>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</si>
  <si>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</si>
  <si>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</si>
  <si>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</si>
  <si>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</si>
  <si>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</si>
  <si>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</si>
  <si>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</si>
  <si>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</si>
  <si>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</si>
  <si>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</si>
  <si>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</si>
  <si>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</si>
  <si>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</si>
  <si>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</si>
  <si>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</si>
  <si>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</si>
  <si>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</si>
  <si>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</si>
  <si>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</si>
  <si>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</si>
  <si>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</si>
  <si>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</si>
  <si>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</si>
  <si>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</si>
  <si>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</si>
  <si>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</si>
  <si>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</si>
  <si>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</si>
  <si>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</si>
  <si>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</si>
  <si>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</si>
  <si>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</si>
  <si>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</si>
  <si>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</si>
  <si>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</si>
  <si>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</si>
  <si>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</si>
  <si>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</si>
  <si>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</si>
  <si>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</si>
  <si>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</si>
  <si>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</si>
  <si>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</si>
  <si>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</si>
  <si>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</si>
  <si>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</si>
  <si>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</si>
  <si>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</si>
  <si>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</si>
  <si>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</si>
  <si>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</si>
  <si>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</si>
  <si>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</si>
  <si>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</si>
  <si>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</si>
  <si>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</si>
  <si>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</si>
  <si>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</si>
  <si>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</si>
  <si>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</si>
  <si>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</si>
  <si>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</si>
  <si>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</si>
  <si>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</si>
  <si>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</si>
  <si>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</si>
  <si>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</si>
  <si>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</si>
  <si>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</si>
  <si>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</si>
  <si>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</si>
  <si>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</si>
  <si>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</si>
  <si>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</si>
  <si>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</si>
  <si>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</si>
  <si>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</si>
  <si>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</si>
  <si>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</si>
  <si>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</si>
  <si>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</si>
  <si>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</si>
  <si>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</si>
  <si>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</si>
  <si>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</si>
  <si>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</si>
  <si>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</si>
  <si>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</si>
  <si>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</si>
  <si>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</si>
  <si>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</si>
  <si>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</si>
  <si>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</si>
  <si>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</si>
  <si>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</si>
  <si>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</si>
  <si>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</si>
  <si>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</si>
  <si>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</si>
  <si>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</si>
  <si>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</si>
  <si>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</si>
  <si>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</si>
  <si>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</si>
  <si>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</si>
  <si>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</si>
  <si>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</si>
  <si>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</si>
  <si>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</si>
  <si>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</si>
  <si>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</si>
  <si>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</si>
  <si>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</si>
  <si>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</si>
  <si>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</si>
  <si>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</si>
  <si>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</si>
  <si>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</si>
  <si>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</si>
  <si>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</si>
  <si>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</si>
  <si>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</si>
  <si>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</si>
  <si>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</si>
  <si>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</si>
  <si>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</si>
  <si>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</si>
  <si>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</si>
  <si>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</si>
  <si>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</si>
  <si>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</si>
  <si>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</si>
  <si>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</si>
  <si>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</si>
  <si>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</si>
  <si>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</si>
  <si>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</si>
  <si>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</si>
  <si>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</si>
  <si>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</si>
  <si>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</si>
  <si>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</si>
  <si>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</si>
  <si>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</si>
  <si>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</si>
  <si>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</si>
  <si>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</si>
  <si>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</si>
  <si>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</si>
  <si>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</si>
  <si>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</si>
  <si>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</si>
  <si>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</si>
  <si>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</si>
  <si>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</si>
  <si>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</si>
  <si>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</si>
  <si>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</si>
  <si>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</si>
  <si>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</si>
  <si>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</si>
  <si>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</si>
  <si>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</si>
  <si>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</si>
  <si>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</si>
  <si>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</si>
  <si>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</si>
  <si>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</si>
  <si>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</si>
  <si>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</si>
  <si>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</si>
  <si>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</si>
  <si>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</si>
  <si>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</si>
  <si>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</si>
  <si>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</si>
  <si>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</si>
  <si>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</si>
  <si>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</si>
  <si>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</si>
  <si>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</si>
  <si>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</si>
  <si>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</si>
  <si>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</si>
  <si>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</si>
  <si>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</si>
  <si>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</si>
  <si>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</si>
  <si>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</si>
  <si>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</si>
  <si>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</si>
  <si>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</si>
  <si>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</si>
  <si>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</si>
  <si>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</si>
  <si>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</si>
  <si>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</si>
  <si>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</si>
  <si>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</si>
  <si>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</si>
  <si>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</si>
  <si>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</si>
  <si>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</si>
  <si>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</si>
  <si>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</si>
  <si>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</si>
  <si>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</si>
  <si>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</si>
  <si>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</si>
  <si>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</si>
  <si>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</si>
  <si>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</si>
  <si>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</si>
  <si>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</si>
  <si>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</si>
  <si>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</si>
  <si>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</si>
  <si>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</si>
  <si>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</si>
  <si>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</si>
  <si>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</si>
  <si>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</si>
  <si>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</si>
  <si>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</si>
  <si>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</si>
  <si>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</si>
  <si>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</si>
  <si>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</si>
  <si>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</si>
  <si>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</si>
  <si>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</si>
  <si>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</si>
  <si>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</si>
  <si>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</si>
  <si>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</si>
  <si>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</si>
  <si>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</si>
  <si>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</si>
  <si>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</si>
  <si>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</si>
  <si>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</si>
  <si>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</si>
  <si>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</si>
  <si>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</si>
  <si>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</si>
  <si>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</si>
  <si>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</si>
  <si>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</si>
  <si>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</si>
  <si>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</si>
  <si>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</si>
  <si>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</si>
  <si>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</si>
  <si>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</si>
  <si>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</si>
  <si>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</si>
  <si>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</si>
  <si>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</si>
  <si>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</si>
  <si>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</si>
  <si>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</si>
  <si>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</si>
  <si>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</si>
  <si>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</si>
  <si>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</si>
  <si>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</si>
  <si>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</si>
  <si>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</si>
  <si>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</si>
  <si>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</si>
  <si>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</si>
  <si>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</si>
  <si>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</si>
  <si>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</si>
  <si>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</si>
  <si>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</si>
  <si>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</si>
  <si>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</si>
  <si>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</si>
  <si>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</si>
  <si>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</si>
  <si>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</si>
  <si>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</si>
  <si>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</si>
  <si>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</si>
  <si>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</si>
  <si>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</si>
  <si>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</si>
  <si>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</si>
  <si>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</si>
  <si>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</si>
  <si>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</si>
  <si>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</si>
  <si>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</si>
  <si>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</si>
  <si>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</si>
  <si>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</si>
  <si>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</si>
  <si>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</si>
  <si>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</si>
  <si>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</si>
  <si>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</si>
  <si>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</si>
  <si>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</si>
  <si>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</si>
  <si>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</si>
  <si>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</si>
  <si>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</si>
  <si>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</si>
  <si>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</si>
  <si>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</si>
  <si>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</si>
  <si>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</si>
  <si>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</si>
  <si>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</si>
  <si>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</si>
  <si>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</si>
  <si>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</si>
  <si>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</si>
  <si>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</si>
  <si>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</si>
  <si>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</si>
  <si>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</si>
  <si>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</si>
  <si>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</si>
  <si>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</si>
  <si>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</si>
  <si>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</si>
  <si>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</si>
  <si>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</si>
  <si>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</si>
  <si>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</si>
  <si>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</si>
  <si>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</si>
  <si>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</si>
  <si>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</si>
  <si>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</si>
  <si>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</si>
  <si>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</si>
  <si>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</si>
  <si>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</si>
  <si>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</si>
  <si>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</si>
  <si>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</si>
  <si>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</si>
  <si>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</si>
  <si>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</si>
  <si>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</si>
  <si>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</si>
  <si>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</si>
  <si>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</si>
  <si>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</si>
  <si>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</si>
  <si>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</si>
  <si>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</si>
  <si>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</si>
  <si>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</si>
  <si>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</si>
  <si>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</si>
  <si>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</si>
  <si>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</si>
  <si>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</si>
  <si>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</si>
  <si>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</si>
  <si>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</si>
  <si>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</si>
  <si>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</si>
  <si>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</si>
  <si>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</si>
  <si>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</si>
  <si>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</si>
  <si>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</si>
  <si>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</si>
  <si>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</si>
  <si>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</si>
  <si>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</si>
  <si>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</si>
  <si>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</si>
  <si>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</si>
  <si>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</si>
  <si>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ezer Ft-ban</t>
  </si>
  <si>
    <t>2. melléklet</t>
  </si>
  <si>
    <t>Költségvetési bevételek B1-B7.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</si>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</sst>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zoomScale="130" zoomScaleNormal="130" workbookViewId="0">
      <selection activeCell="B7" sqref="B7"/>
    </sheetView>
  </sheetViews>
  <sheetFormatPr defaultRowHeight="12.75" x14ac:dyDescent="0.2"/>
  <cols>
    <col min="1" max="1" width="8.140625" style="12" customWidth="1"/>
    <col min="2" max="2" width="63.5703125" style="2" customWidth="1"/>
    <col min="3" max="3" width="16.7109375" style="12" customWidth="1"/>
    <col min="4" max="4" width="5.7109375" style="1" customWidth="1"/>
    <col min="5" max="5" width="9.140625" style="1" customWidth="1"/>
    <col min="6" max="15" width="9.140625" style="1"/>
  </cols>
  <sheetData>
    <row r="1" spans="1:15" ht="18.95" customHeight="1" x14ac:dyDescent="0.2">
      <c r="A1" s="23" t="s">
        <v>558</v>
      </c>
      <c r="B1" s="23"/>
      <c r="C1" s="23"/>
    </row>
    <row r="2" spans="1:15" ht="18.95" customHeight="1" x14ac:dyDescent="0.2">
      <c r="A2" s="23" t="s">
        <v>560</v>
      </c>
      <c r="B2" s="23"/>
      <c r="C2" s="23"/>
    </row>
    <row r="3" spans="1:15" ht="18.95" customHeight="1" x14ac:dyDescent="0.2">
      <c r="A3" s="23" t="s">
        <v>559</v>
      </c>
      <c r="B3" s="23"/>
      <c r="C3" s="23"/>
    </row>
    <row r="4" spans="1:15" s="2" customFormat="1" ht="20.25" customHeight="1" x14ac:dyDescent="0.2">
      <c r="A4" s="20"/>
      <c r="B4" s="21"/>
      <c r="C4" s="22" t="s">
        <v>557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1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95145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40045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45066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1565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181821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80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x14ac:dyDescent="0.2">
      <c r="A27" s="3" t="s">
        <v>45</v>
      </c>
      <c r="B27" s="4" t="s">
        <v>46</v>
      </c>
      <c r="C27" s="13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x14ac:dyDescent="0.2">
      <c r="A28" s="3" t="s">
        <v>47</v>
      </c>
      <c r="B28" s="4" t="s">
        <v>48</v>
      </c>
      <c r="C28" s="13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x14ac:dyDescent="0.2">
      <c r="A29" s="3" t="s">
        <v>49</v>
      </c>
      <c r="B29" s="4" t="s">
        <v>50</v>
      </c>
      <c r="C29" s="13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x14ac:dyDescent="0.2">
      <c r="A30" s="3" t="s">
        <v>51</v>
      </c>
      <c r="B30" s="4" t="s">
        <v>52</v>
      </c>
      <c r="C30" s="13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x14ac:dyDescent="0.2">
      <c r="A31" s="3" t="s">
        <v>53</v>
      </c>
      <c r="B31" s="4" t="s">
        <v>54</v>
      </c>
      <c r="C31" s="13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x14ac:dyDescent="0.2">
      <c r="A32" s="3" t="s">
        <v>55</v>
      </c>
      <c r="B32" s="4" t="s">
        <v>56</v>
      </c>
      <c r="C32" s="13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x14ac:dyDescent="0.2">
      <c r="A33" s="3" t="s">
        <v>57</v>
      </c>
      <c r="B33" s="4" t="s">
        <v>58</v>
      </c>
      <c r="C33" s="13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x14ac:dyDescent="0.2">
      <c r="A34" s="3" t="s">
        <v>59</v>
      </c>
      <c r="B34" s="4" t="s">
        <v>60</v>
      </c>
      <c r="C34" s="13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x14ac:dyDescent="0.2">
      <c r="A35" s="3" t="s">
        <v>61</v>
      </c>
      <c r="B35" s="4" t="s">
        <v>62</v>
      </c>
      <c r="C35" s="13">
        <v>80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x14ac:dyDescent="0.2">
      <c r="A36" s="3" t="s">
        <v>63</v>
      </c>
      <c r="B36" s="4" t="s">
        <v>64</v>
      </c>
      <c r="C36" s="13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46118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f>27589+190</f>
        <v>27779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f>5142+11+1080+1000</f>
        <v>7233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11106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83</v>
      </c>
      <c r="B46" s="4" t="s">
        <v>84</v>
      </c>
      <c r="C46" s="13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228019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39378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139</v>
      </c>
      <c r="B74" s="4" t="s">
        <v>140</v>
      </c>
      <c r="C74" s="13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141</v>
      </c>
      <c r="B75" s="4" t="s">
        <v>142</v>
      </c>
      <c r="C75" s="13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143</v>
      </c>
      <c r="B76" s="4" t="s">
        <v>144</v>
      </c>
      <c r="C76" s="13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13">
        <v>39378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147</v>
      </c>
      <c r="B78" s="4" t="s">
        <v>148</v>
      </c>
      <c r="C78" s="13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149</v>
      </c>
      <c r="B79" s="4" t="s">
        <v>150</v>
      </c>
      <c r="C79" s="13"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3" t="s">
        <v>151</v>
      </c>
      <c r="B80" s="4" t="s">
        <v>152</v>
      </c>
      <c r="C80" s="13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153</v>
      </c>
      <c r="B81" s="4" t="s">
        <v>154</v>
      </c>
      <c r="C81" s="13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3" t="s">
        <v>155</v>
      </c>
      <c r="B82" s="4" t="s">
        <v>156</v>
      </c>
      <c r="C82" s="13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157</v>
      </c>
      <c r="B83" s="4" t="s">
        <v>158</v>
      </c>
      <c r="C83" s="13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39378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x14ac:dyDescent="0.2">
      <c r="A109" s="7" t="s">
        <v>209</v>
      </c>
      <c r="B109" s="8" t="s">
        <v>210</v>
      </c>
      <c r="C109" s="14">
        <f>SUM(C110:C113)</f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4350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750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223</v>
      </c>
      <c r="B116" s="4" t="s">
        <v>224</v>
      </c>
      <c r="C116" s="13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3600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229</v>
      </c>
      <c r="B119" s="4" t="s">
        <v>230</v>
      </c>
      <c r="C119" s="13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231</v>
      </c>
      <c r="B120" s="4" t="s">
        <v>232</v>
      </c>
      <c r="C120" s="13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233</v>
      </c>
      <c r="B121" s="4" t="s">
        <v>234</v>
      </c>
      <c r="C121" s="13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11000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11000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289</v>
      </c>
      <c r="B149" s="4" t="s">
        <v>290</v>
      </c>
      <c r="C149" s="13"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2400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295</v>
      </c>
      <c r="B152" s="4" t="s">
        <v>296</v>
      </c>
      <c r="C152" s="13">
        <v>2400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297</v>
      </c>
      <c r="B153" s="4" t="s">
        <v>298</v>
      </c>
      <c r="C153" s="13"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299</v>
      </c>
      <c r="B154" s="4" t="s">
        <v>300</v>
      </c>
      <c r="C154" s="13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20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x14ac:dyDescent="0.2">
      <c r="A161" s="3" t="s">
        <v>313</v>
      </c>
      <c r="B161" s="4" t="s">
        <v>314</v>
      </c>
      <c r="C161" s="13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x14ac:dyDescent="0.2">
      <c r="A162" s="3" t="s">
        <v>315</v>
      </c>
      <c r="B162" s="4" t="s">
        <v>316</v>
      </c>
      <c r="C162" s="13">
        <v>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">
      <c r="A163" s="3" t="s">
        <v>317</v>
      </c>
      <c r="B163" s="4" t="s">
        <v>318</v>
      </c>
      <c r="C163" s="13">
        <v>20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319</v>
      </c>
      <c r="B164" s="4" t="s">
        <v>320</v>
      </c>
      <c r="C164" s="13"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13420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300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x14ac:dyDescent="0.2">
      <c r="A175" s="3" t="s">
        <v>341</v>
      </c>
      <c r="B175" s="4" t="s">
        <v>342</v>
      </c>
      <c r="C175" s="13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x14ac:dyDescent="0.2">
      <c r="A176" s="3" t="s">
        <v>343</v>
      </c>
      <c r="B176" s="4" t="s">
        <v>344</v>
      </c>
      <c r="C176" s="13">
        <v>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345</v>
      </c>
      <c r="B177" s="4" t="s">
        <v>346</v>
      </c>
      <c r="C177" s="13">
        <v>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347</v>
      </c>
      <c r="B178" s="4" t="s">
        <v>348</v>
      </c>
      <c r="C178" s="13">
        <v>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349</v>
      </c>
      <c r="B179" s="4" t="s">
        <v>350</v>
      </c>
      <c r="C179" s="13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25.5" x14ac:dyDescent="0.2">
      <c r="A180" s="3" t="s">
        <v>351</v>
      </c>
      <c r="B180" s="4" t="s">
        <v>352</v>
      </c>
      <c r="C180" s="13"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353</v>
      </c>
      <c r="B181" s="4" t="s">
        <v>354</v>
      </c>
      <c r="C181" s="13">
        <v>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355</v>
      </c>
      <c r="B182" s="4" t="s">
        <v>356</v>
      </c>
      <c r="C182" s="13"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357</v>
      </c>
      <c r="B183" s="4" t="s">
        <v>358</v>
      </c>
      <c r="C183" s="13">
        <v>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359</v>
      </c>
      <c r="B184" s="4" t="s">
        <v>360</v>
      </c>
      <c r="C184" s="13">
        <v>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361</v>
      </c>
      <c r="B185" s="4" t="s">
        <v>362</v>
      </c>
      <c r="C185" s="13"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366</v>
      </c>
      <c r="C187" s="13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367</v>
      </c>
      <c r="B188" s="4" t="s">
        <v>368</v>
      </c>
      <c r="C188" s="13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369</v>
      </c>
      <c r="B189" s="4" t="s">
        <v>370</v>
      </c>
      <c r="C189" s="13">
        <v>300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371</v>
      </c>
      <c r="B190" s="16" t="s">
        <v>372</v>
      </c>
      <c r="C190" s="17">
        <f>C98+C99+C109+C114+C173+C174</f>
        <v>18070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373</v>
      </c>
      <c r="B191" s="4" t="s">
        <v>374</v>
      </c>
      <c r="C191" s="13">
        <f>1500</f>
        <v>1500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375</v>
      </c>
      <c r="B192" s="8" t="s">
        <v>376</v>
      </c>
      <c r="C192" s="14">
        <f>1600+500+1500+150+2500</f>
        <v>6250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377</v>
      </c>
      <c r="B193" s="4" t="s">
        <v>378</v>
      </c>
      <c r="C193" s="13">
        <v>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379</v>
      </c>
      <c r="B194" s="4" t="s">
        <v>380</v>
      </c>
      <c r="C194" s="13">
        <v>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381</v>
      </c>
      <c r="B195" s="8" t="s">
        <v>382</v>
      </c>
      <c r="C195" s="14">
        <f>SUM(C196)</f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383</v>
      </c>
      <c r="B196" s="4" t="s">
        <v>384</v>
      </c>
      <c r="C196" s="13">
        <v>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385</v>
      </c>
      <c r="B197" s="8" t="s">
        <v>386</v>
      </c>
      <c r="C197" s="14">
        <f>SUM(C198:C203)</f>
        <v>0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387</v>
      </c>
      <c r="B198" s="4" t="s">
        <v>388</v>
      </c>
      <c r="C198" s="13">
        <v>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389</v>
      </c>
      <c r="B199" s="4" t="s">
        <v>390</v>
      </c>
      <c r="C199" s="13">
        <v>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391</v>
      </c>
      <c r="B200" s="4" t="s">
        <v>392</v>
      </c>
      <c r="C200" s="13">
        <v>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x14ac:dyDescent="0.2">
      <c r="A201" s="3" t="s">
        <v>393</v>
      </c>
      <c r="B201" s="4" t="s">
        <v>394</v>
      </c>
      <c r="C201" s="13">
        <v>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395</v>
      </c>
      <c r="B202" s="4" t="s">
        <v>396</v>
      </c>
      <c r="C202" s="13">
        <v>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397</v>
      </c>
      <c r="B203" s="4" t="s">
        <v>398</v>
      </c>
      <c r="C203" s="13">
        <v>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399</v>
      </c>
      <c r="B204" s="4" t="s">
        <v>400</v>
      </c>
      <c r="C204" s="13">
        <f>2109</f>
        <v>2109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401</v>
      </c>
      <c r="B205" s="4" t="s">
        <v>402</v>
      </c>
      <c r="C205" s="13">
        <f>405+405+569</f>
        <v>1379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403</v>
      </c>
      <c r="B206" s="4" t="s">
        <v>404</v>
      </c>
      <c r="C206" s="13">
        <v>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405</v>
      </c>
      <c r="B207" s="8" t="s">
        <v>406</v>
      </c>
      <c r="C207" s="14">
        <v>100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407</v>
      </c>
      <c r="B208" s="4" t="s">
        <v>408</v>
      </c>
      <c r="C208" s="13"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409</v>
      </c>
      <c r="B209" s="4" t="s">
        <v>410</v>
      </c>
      <c r="C209" s="13">
        <v>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411</v>
      </c>
      <c r="B210" s="4" t="s">
        <v>412</v>
      </c>
      <c r="C210" s="13"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413</v>
      </c>
      <c r="B211" s="8" t="s">
        <v>414</v>
      </c>
      <c r="C211" s="14">
        <f>SUM(C212:C215)</f>
        <v>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idden="1" x14ac:dyDescent="0.2">
      <c r="A212" s="3" t="s">
        <v>415</v>
      </c>
      <c r="B212" s="4" t="s">
        <v>416</v>
      </c>
      <c r="C212" s="13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idden="1" x14ac:dyDescent="0.2">
      <c r="A213" s="3" t="s">
        <v>417</v>
      </c>
      <c r="B213" s="4" t="s">
        <v>418</v>
      </c>
      <c r="C213" s="13"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idden="1" x14ac:dyDescent="0.2">
      <c r="A214" s="3" t="s">
        <v>419</v>
      </c>
      <c r="B214" s="4" t="s">
        <v>420</v>
      </c>
      <c r="C214" s="13">
        <v>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421</v>
      </c>
      <c r="B215" s="4" t="s">
        <v>422</v>
      </c>
      <c r="C215" s="13">
        <v>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423</v>
      </c>
      <c r="B216" s="4" t="s">
        <v>424</v>
      </c>
      <c r="C216" s="13">
        <v>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425</v>
      </c>
      <c r="B217" s="8" t="s">
        <v>426</v>
      </c>
      <c r="C217" s="14">
        <v>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427</v>
      </c>
      <c r="B218" s="4" t="s">
        <v>428</v>
      </c>
      <c r="C218" s="13"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429</v>
      </c>
      <c r="B219" s="4" t="s">
        <v>430</v>
      </c>
      <c r="C219" s="13">
        <v>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13.5" x14ac:dyDescent="0.2">
      <c r="A220" s="15" t="s">
        <v>431</v>
      </c>
      <c r="B220" s="16" t="s">
        <v>432</v>
      </c>
      <c r="C220" s="17">
        <f>C191+C192+C195+C197+C204+C205+C206+C207+C211+C216+C217</f>
        <v>11338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441</v>
      </c>
      <c r="B225" s="4" t="s">
        <v>442</v>
      </c>
      <c r="C225" s="13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447</v>
      </c>
      <c r="B228" s="4" t="s">
        <v>448</v>
      </c>
      <c r="C228" s="13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449</v>
      </c>
      <c r="B229" s="16" t="s">
        <v>450</v>
      </c>
      <c r="C229" s="17">
        <f>C221+C223+C225+C226+C228</f>
        <v>0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451</v>
      </c>
      <c r="B230" s="4" t="s">
        <v>452</v>
      </c>
      <c r="C230" s="13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453</v>
      </c>
      <c r="B231" s="4" t="s">
        <v>454</v>
      </c>
      <c r="C231" s="13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455</v>
      </c>
      <c r="B232" s="4" t="s">
        <v>456</v>
      </c>
      <c r="C232" s="13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457</v>
      </c>
      <c r="B233" s="8" t="s">
        <v>458</v>
      </c>
      <c r="C233" s="14">
        <f>SUM(C234:C242)</f>
        <v>600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x14ac:dyDescent="0.2">
      <c r="A234" s="3" t="s">
        <v>459</v>
      </c>
      <c r="B234" s="4" t="s">
        <v>460</v>
      </c>
      <c r="C234" s="13">
        <v>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x14ac:dyDescent="0.2">
      <c r="A235" s="3" t="s">
        <v>461</v>
      </c>
      <c r="B235" s="4" t="s">
        <v>462</v>
      </c>
      <c r="C235" s="13"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x14ac:dyDescent="0.2">
      <c r="A236" s="3" t="s">
        <v>463</v>
      </c>
      <c r="B236" s="4" t="s">
        <v>464</v>
      </c>
      <c r="C236" s="13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465</v>
      </c>
      <c r="B237" s="4" t="s">
        <v>466</v>
      </c>
      <c r="C237" s="13">
        <v>600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">
      <c r="A238" s="3" t="s">
        <v>467</v>
      </c>
      <c r="B238" s="4" t="s">
        <v>468</v>
      </c>
      <c r="C238" s="13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">
      <c r="A239" s="3" t="s">
        <v>469</v>
      </c>
      <c r="B239" s="4" t="s">
        <v>470</v>
      </c>
      <c r="C239" s="13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x14ac:dyDescent="0.2">
      <c r="A240" s="3" t="s">
        <v>471</v>
      </c>
      <c r="B240" s="4" t="s">
        <v>472</v>
      </c>
      <c r="C240" s="13"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473</v>
      </c>
      <c r="B241" s="4" t="s">
        <v>474</v>
      </c>
      <c r="C241" s="13"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475</v>
      </c>
      <c r="B242" s="4" t="s">
        <v>476</v>
      </c>
      <c r="C242" s="13">
        <v>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477</v>
      </c>
      <c r="B243" s="8" t="s">
        <v>478</v>
      </c>
      <c r="C243" s="14">
        <f>SUM(C244:C254)</f>
        <v>595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x14ac:dyDescent="0.2">
      <c r="A244" s="3" t="s">
        <v>479</v>
      </c>
      <c r="B244" s="4" t="s">
        <v>480</v>
      </c>
      <c r="C244" s="13">
        <v>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481</v>
      </c>
      <c r="B245" s="4" t="s">
        <v>482</v>
      </c>
      <c r="C245" s="13">
        <v>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">
      <c r="A246" s="3" t="s">
        <v>483</v>
      </c>
      <c r="B246" s="4" t="s">
        <v>484</v>
      </c>
      <c r="C246" s="13">
        <v>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">
      <c r="A247" s="3" t="s">
        <v>485</v>
      </c>
      <c r="B247" s="4" t="s">
        <v>486</v>
      </c>
      <c r="C247" s="13"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">
      <c r="A248" s="3" t="s">
        <v>487</v>
      </c>
      <c r="B248" s="4" t="s">
        <v>488</v>
      </c>
      <c r="C248" s="13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">
      <c r="A249" s="3" t="s">
        <v>489</v>
      </c>
      <c r="B249" s="4" t="s">
        <v>490</v>
      </c>
      <c r="C249" s="13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x14ac:dyDescent="0.2">
      <c r="A250" s="3" t="s">
        <v>491</v>
      </c>
      <c r="B250" s="4" t="s">
        <v>492</v>
      </c>
      <c r="C250" s="13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493</v>
      </c>
      <c r="B251" s="4" t="s">
        <v>494</v>
      </c>
      <c r="C251" s="13">
        <f>595</f>
        <v>595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495</v>
      </c>
      <c r="B252" s="4" t="s">
        <v>496</v>
      </c>
      <c r="C252" s="13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497</v>
      </c>
      <c r="B253" s="4" t="s">
        <v>498</v>
      </c>
      <c r="C253" s="13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">
      <c r="A254" s="3" t="s">
        <v>499</v>
      </c>
      <c r="B254" s="4" t="s">
        <v>500</v>
      </c>
      <c r="C254" s="13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501</v>
      </c>
      <c r="B255" s="16" t="s">
        <v>502</v>
      </c>
      <c r="C255" s="17">
        <f>C230+C231+C232+C233+C243</f>
        <v>1195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503</v>
      </c>
      <c r="B256" s="4" t="s">
        <v>504</v>
      </c>
      <c r="C256" s="13"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505</v>
      </c>
      <c r="B257" s="4" t="s">
        <v>506</v>
      </c>
      <c r="C257" s="13">
        <v>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507</v>
      </c>
      <c r="B258" s="4" t="s">
        <v>508</v>
      </c>
      <c r="C258" s="13">
        <v>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513</v>
      </c>
      <c r="B261" s="4" t="s">
        <v>514</v>
      </c>
      <c r="C261" s="13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515</v>
      </c>
      <c r="B262" s="4" t="s">
        <v>516</v>
      </c>
      <c r="C262" s="13">
        <v>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517</v>
      </c>
      <c r="B263" s="4" t="s">
        <v>518</v>
      </c>
      <c r="C263" s="13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519</v>
      </c>
      <c r="B264" s="4" t="s">
        <v>520</v>
      </c>
      <c r="C264" s="13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521</v>
      </c>
      <c r="B265" s="4" t="s">
        <v>522</v>
      </c>
      <c r="C265" s="13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523</v>
      </c>
      <c r="B266" s="4" t="s">
        <v>524</v>
      </c>
      <c r="C266" s="13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525</v>
      </c>
      <c r="B267" s="4" t="s">
        <v>526</v>
      </c>
      <c r="C267" s="13">
        <v>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527</v>
      </c>
      <c r="B268" s="4" t="s">
        <v>528</v>
      </c>
      <c r="C268" s="13"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idden="1" x14ac:dyDescent="0.2">
      <c r="A269" s="7" t="s">
        <v>529</v>
      </c>
      <c r="B269" s="8" t="s">
        <v>530</v>
      </c>
      <c r="C269" s="14">
        <f>SUM(C270:C280)</f>
        <v>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531</v>
      </c>
      <c r="B270" s="4" t="s">
        <v>532</v>
      </c>
      <c r="C270" s="13">
        <v>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533</v>
      </c>
      <c r="B271" s="4" t="s">
        <v>534</v>
      </c>
      <c r="C271" s="13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535</v>
      </c>
      <c r="B272" s="4" t="s">
        <v>536</v>
      </c>
      <c r="C272" s="13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537</v>
      </c>
      <c r="B273" s="4" t="s">
        <v>538</v>
      </c>
      <c r="C273" s="13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539</v>
      </c>
      <c r="B274" s="4" t="s">
        <v>540</v>
      </c>
      <c r="C274" s="13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541</v>
      </c>
      <c r="B275" s="4" t="s">
        <v>542</v>
      </c>
      <c r="C275" s="13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543</v>
      </c>
      <c r="B276" s="4" t="s">
        <v>544</v>
      </c>
      <c r="C276" s="13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545</v>
      </c>
      <c r="B277" s="4" t="s">
        <v>546</v>
      </c>
      <c r="C277" s="13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547</v>
      </c>
      <c r="B278" s="4" t="s">
        <v>548</v>
      </c>
      <c r="C278" s="13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549</v>
      </c>
      <c r="B279" s="4" t="s">
        <v>550</v>
      </c>
      <c r="C279" s="13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551</v>
      </c>
      <c r="B280" s="4" t="s">
        <v>552</v>
      </c>
      <c r="C280" s="13">
        <v>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555</v>
      </c>
      <c r="B282" s="16" t="s">
        <v>556</v>
      </c>
      <c r="C282" s="17">
        <f>C48+C84+C190+C220+C229+C255+C281</f>
        <v>298000</v>
      </c>
      <c r="D282" s="10"/>
      <c r="E282" s="5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E293" s="5"/>
    </row>
    <row r="294" spans="1:15" x14ac:dyDescent="0.2">
      <c r="E294" s="5"/>
    </row>
    <row r="295" spans="1:15" x14ac:dyDescent="0.2">
      <c r="E295" s="5"/>
    </row>
    <row r="296" spans="1:15" x14ac:dyDescent="0.2">
      <c r="E296" s="5"/>
    </row>
    <row r="297" spans="1:15" x14ac:dyDescent="0.2">
      <c r="E297" s="5"/>
    </row>
    <row r="298" spans="1:15" x14ac:dyDescent="0.2">
      <c r="E298" s="5"/>
    </row>
    <row r="299" spans="1:15" x14ac:dyDescent="0.2">
      <c r="E299" s="5"/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2017-02-10T11:59:08Z</cp:lastPrinted>
  <dcterms:created xsi:type="dcterms:W3CDTF">2016-02-08T12:37:04Z</dcterms:created>
  <dcterms:modified xsi:type="dcterms:W3CDTF">2017-02-10T11:59:09Z</dcterms:modified>
</cp:coreProperties>
</file>