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<sst xmlns="http://schemas.openxmlformats.org/spreadsheetml/2006/main" count="43" uniqueCount="43">
  <si>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Az önkormányzat kiadásai előirányzatonként</t>
  </si>
  <si>
    <t>K1. Személyi juttatások</t>
  </si>
  <si>
    <t>K11. Foglalkoztatottak személyi juttatásai</t>
  </si>
  <si>
    <t>K1101 Törvény szerinti illetmények, munkabérek</t>
  </si>
  <si>
    <t>K1107 Béren kívüli juttatások</t>
  </si>
  <si>
    <t>K12 Külső személyi juttatások</t>
  </si>
  <si>
    <t>K121 Választott tisztségviselők juttatásai</t>
  </si>
  <si>
    <t xml:space="preserve">K122 Munkavégzésre irányuló egyéb jogv. fizetett jutta. 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</si>
  <si>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</si>
  <si>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</si>
  <si>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</si>
  <si>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</si>
  <si>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</si>
  <si>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</si>
  <si>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</si>
  <si>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K46. Lakhatással kapcsolatos ellátások</t>
  </si>
  <si>
    <t>K48. Egyéb nem intézményi ellátáok</t>
  </si>
  <si>
    <t>K5. Egyéb működési célú kiadások</t>
  </si>
  <si>
    <t>K508 Működési célú visszatérítendőtámog., kölcsönök áh. kívülre</t>
  </si>
  <si>
    <t>K512. Tartalékok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</si>
  <si>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</si>
  <si>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</si>
  <si>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</si>
  <si>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</si>
  <si>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</si>
  <si>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K511. Egyéb működési célú támog. államháztartáson kívülre</t>
  </si>
  <si>
    <t>K7. Felújítások</t>
  </si>
  <si>
    <t>K9 Finanszírozási kiadások</t>
  </si>
  <si>
    <t>Kiadások összesen:</t>
  </si>
  <si>
    <t>Eredeti</t>
  </si>
  <si>
    <t>Módosít.</t>
  </si>
  <si>
    <t>Tény</t>
  </si>
  <si>
    <t>K506. Egyéb működési célú támogatásaok államházt. belülre</t>
  </si>
  <si>
    <t>K45. Foglalkoztatással, munkanélk. kapcsolatos ellátások</t>
  </si>
  <si>
    <t>K2. Munkaadókat terhelő jár. és szociális hj. adó</t>
  </si>
  <si>
    <t>%</t>
  </si>
  <si>
    <t>K42. Családi támogatások</t>
  </si>
  <si>
    <t>K65. Részesedések beszerzése</t>
  </si>
  <si>
    <t>K71. Ingatlanok felújítása</t>
  </si>
  <si>
    <t>K74. Felújítási célú előzetesen felszámított áfa</t>
  </si>
  <si>
    <t>K73. Egyéb tárgyi eszközök felújítása</t>
  </si>
  <si>
    <t>K123 Egyé külső személyi juttatások</t>
  </si>
  <si>
    <t>2.melléklet a 7/2015.(V.26.)önkormányzati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</si>
</sst>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37" xfId="0" applyBorder="1" applyAlignment="1">
      <alignment/>
    </xf>
    <xf numFmtId="0" fontId="3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2" fillId="0" borderId="39" xfId="0" applyNumberFormat="1" applyFont="1" applyBorder="1" applyAlignment="1">
      <alignment horizontal="center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2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49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49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0" fillId="0" borderId="44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164" fontId="0" fillId="0" borderId="39" xfId="0" applyNumberForma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7" max="7" width="9.421875" style="0" customWidth="1"/>
    <col min="8" max="8" width="7.57421875" style="78" customWidth="1"/>
    <col min="9" max="9" width="7.421875" style="78" customWidth="1"/>
    <col min="10" max="10" width="7.28125" style="78" customWidth="1"/>
    <col min="11" max="11" width="8.57421875" style="72" bestFit="1" customWidth="1"/>
  </cols>
  <sheetData>
    <row r="1" spans="1:11" ht="18" customHeight="1">
      <c r="A1" s="130" t="s">
        <v>42</v>
      </c>
      <c r="B1" s="123"/>
      <c r="C1" s="123"/>
      <c r="D1" s="123"/>
      <c r="E1" s="123"/>
      <c r="F1" s="123"/>
      <c r="G1" s="123"/>
      <c r="H1" s="123"/>
      <c r="I1" s="129"/>
      <c r="J1" s="129"/>
      <c r="K1" s="129"/>
    </row>
    <row r="2" spans="1:9" ht="18" customHeight="1">
      <c r="A2" s="58"/>
      <c r="B2" s="124"/>
      <c r="C2" s="124"/>
      <c r="D2" s="124"/>
      <c r="E2" s="124"/>
      <c r="F2" s="124"/>
      <c r="G2" s="124"/>
      <c r="H2" s="79"/>
      <c r="I2" s="79"/>
    </row>
    <row r="3" spans="1:9" ht="18" customHeight="1">
      <c r="A3" s="58"/>
      <c r="B3" s="58"/>
      <c r="C3" s="124" t="s">
        <v>0</v>
      </c>
      <c r="D3" s="124"/>
      <c r="E3" s="124"/>
      <c r="F3" s="124"/>
      <c r="G3" s="124"/>
      <c r="H3" s="124"/>
      <c r="I3" s="79"/>
    </row>
    <row r="4" spans="1:11" ht="18" customHeight="1">
      <c r="A4" s="1"/>
      <c r="B4" s="1"/>
      <c r="C4" s="1"/>
      <c r="D4" s="1"/>
      <c r="E4" s="1"/>
      <c r="F4" s="1"/>
      <c r="G4" s="1"/>
      <c r="H4" s="79"/>
      <c r="I4" s="79"/>
      <c r="K4" s="73"/>
    </row>
    <row r="5" spans="1:9" ht="18" customHeight="1" thickBot="1">
      <c r="A5" s="1"/>
      <c r="B5" s="1"/>
      <c r="C5" s="1"/>
      <c r="D5" s="1"/>
      <c r="E5" s="1"/>
      <c r="F5" s="1"/>
      <c r="G5" s="1"/>
      <c r="H5" s="79"/>
      <c r="I5" s="80"/>
    </row>
    <row r="6" spans="1:11" ht="18" customHeight="1" thickBot="1">
      <c r="A6" s="59"/>
      <c r="B6" s="59"/>
      <c r="C6" s="59"/>
      <c r="D6" s="59"/>
      <c r="E6" s="59"/>
      <c r="F6" s="59"/>
      <c r="G6" s="59"/>
      <c r="H6" s="81" t="s">
        <v>29</v>
      </c>
      <c r="I6" s="81" t="s">
        <v>30</v>
      </c>
      <c r="J6" s="81" t="s">
        <v>31</v>
      </c>
      <c r="K6" s="74" t="s">
        <v>35</v>
      </c>
    </row>
    <row r="7" spans="1:11" ht="18" customHeight="1" thickBot="1">
      <c r="A7" s="33" t="s">
        <v>1</v>
      </c>
      <c r="B7" s="34"/>
      <c r="C7" s="34"/>
      <c r="D7" s="3"/>
      <c r="E7" s="3"/>
      <c r="F7" s="3"/>
      <c r="G7" s="3"/>
      <c r="H7" s="81">
        <f>H8+H11</f>
        <v>4012</v>
      </c>
      <c r="I7" s="81">
        <f>I8+I11</f>
        <v>4012</v>
      </c>
      <c r="J7" s="81">
        <f>J8+J11</f>
        <v>3334</v>
      </c>
      <c r="K7" s="74">
        <f>J7/I7</f>
        <v>0.8310069790628115</v>
      </c>
    </row>
    <row r="8" spans="1:11" ht="18" customHeight="1" thickBot="1">
      <c r="A8" s="2"/>
      <c r="B8" s="16" t="s">
        <v>2</v>
      </c>
      <c r="C8" s="17"/>
      <c r="D8" s="17"/>
      <c r="E8" s="17"/>
      <c r="F8" s="17"/>
      <c r="G8" s="17"/>
      <c r="H8" s="82">
        <f>SUM(H9:H10)</f>
        <v>0</v>
      </c>
      <c r="I8" s="82">
        <f>SUM(I9:I10)</f>
        <v>416</v>
      </c>
      <c r="J8" s="82">
        <f>SUM(J9:J10)</f>
        <v>189</v>
      </c>
      <c r="K8" s="74">
        <f aca="true" t="shared" si="0" ref="K8:K43">J8/I8</f>
        <v>0.4543269230769231</v>
      </c>
    </row>
    <row r="9" spans="1:11" ht="18" customHeight="1" thickBot="1">
      <c r="A9" s="2"/>
      <c r="B9" s="13"/>
      <c r="C9" s="1" t="s">
        <v>3</v>
      </c>
      <c r="D9" s="1"/>
      <c r="E9" s="1"/>
      <c r="F9" s="1"/>
      <c r="G9" s="1"/>
      <c r="H9" s="83">
        <v>0</v>
      </c>
      <c r="I9" s="84">
        <v>392</v>
      </c>
      <c r="J9" s="84">
        <v>189</v>
      </c>
      <c r="K9" s="74">
        <f t="shared" si="0"/>
        <v>0.48214285714285715</v>
      </c>
    </row>
    <row r="10" spans="1:11" ht="18" customHeight="1" thickBot="1">
      <c r="A10" s="2"/>
      <c r="B10" s="12"/>
      <c r="C10" s="11" t="s">
        <v>4</v>
      </c>
      <c r="D10" s="11"/>
      <c r="E10" s="11"/>
      <c r="F10" s="11"/>
      <c r="G10" s="11"/>
      <c r="H10" s="83">
        <v>0</v>
      </c>
      <c r="I10" s="83">
        <v>24</v>
      </c>
      <c r="J10" s="83">
        <v>0</v>
      </c>
      <c r="K10" s="74">
        <f t="shared" si="0"/>
        <v>0</v>
      </c>
    </row>
    <row r="11" spans="1:11" ht="18" customHeight="1" thickBot="1">
      <c r="A11" s="2"/>
      <c r="B11" s="14" t="s">
        <v>5</v>
      </c>
      <c r="C11" s="1"/>
      <c r="D11" s="1"/>
      <c r="E11" s="1"/>
      <c r="F11" s="1"/>
      <c r="G11" s="1"/>
      <c r="H11" s="83">
        <f>SUM(H12:H14)</f>
        <v>4012</v>
      </c>
      <c r="I11" s="83">
        <f>SUM(I12:I14)</f>
        <v>3596</v>
      </c>
      <c r="J11" s="83">
        <f>SUM(J12:J14)</f>
        <v>3145</v>
      </c>
      <c r="K11" s="74">
        <f t="shared" si="0"/>
        <v>0.8745828698553949</v>
      </c>
    </row>
    <row r="12" spans="1:11" ht="18" customHeight="1" thickBot="1">
      <c r="A12" s="2"/>
      <c r="B12" s="15"/>
      <c r="C12" s="11" t="s">
        <v>6</v>
      </c>
      <c r="D12" s="11"/>
      <c r="E12" s="11"/>
      <c r="F12" s="11"/>
      <c r="G12" s="11"/>
      <c r="H12" s="83">
        <v>3640</v>
      </c>
      <c r="I12" s="84">
        <v>3596</v>
      </c>
      <c r="J12" s="84">
        <v>3145</v>
      </c>
      <c r="K12" s="74">
        <f t="shared" si="0"/>
        <v>0.8745828698553949</v>
      </c>
    </row>
    <row r="13" spans="1:11" ht="18" customHeight="1" thickBot="1">
      <c r="A13" s="7"/>
      <c r="B13" s="18"/>
      <c r="C13" s="32" t="s">
        <v>7</v>
      </c>
      <c r="D13" s="6"/>
      <c r="E13" s="6"/>
      <c r="F13" s="6"/>
      <c r="G13" s="6"/>
      <c r="H13" s="83">
        <v>0</v>
      </c>
      <c r="I13" s="83">
        <v>0</v>
      </c>
      <c r="J13" s="83">
        <v>0</v>
      </c>
      <c r="K13" s="74">
        <v>0</v>
      </c>
    </row>
    <row r="14" spans="1:11" ht="18" customHeight="1" thickBot="1">
      <c r="A14" s="64"/>
      <c r="B14" s="62"/>
      <c r="C14" s="56" t="s">
        <v>41</v>
      </c>
      <c r="D14" s="63"/>
      <c r="E14" s="63"/>
      <c r="F14" s="63"/>
      <c r="G14" s="45"/>
      <c r="H14" s="85">
        <v>372</v>
      </c>
      <c r="I14" s="86">
        <v>0</v>
      </c>
      <c r="J14" s="87">
        <v>0</v>
      </c>
      <c r="K14" s="74">
        <v>0</v>
      </c>
    </row>
    <row r="15" spans="1:11" ht="18" customHeight="1" thickBot="1">
      <c r="A15" s="60" t="s">
        <v>34</v>
      </c>
      <c r="B15" s="61"/>
      <c r="C15" s="61"/>
      <c r="D15" s="61"/>
      <c r="E15" s="61"/>
      <c r="F15" s="61"/>
      <c r="G15" s="61"/>
      <c r="H15" s="88">
        <v>1065</v>
      </c>
      <c r="I15" s="88">
        <v>1065</v>
      </c>
      <c r="J15" s="81">
        <v>866</v>
      </c>
      <c r="K15" s="74">
        <f t="shared" si="0"/>
        <v>0.8131455399061033</v>
      </c>
    </row>
    <row r="16" spans="1:11" ht="18" customHeight="1" thickBot="1">
      <c r="A16" s="33" t="s">
        <v>8</v>
      </c>
      <c r="B16" s="3"/>
      <c r="C16" s="3"/>
      <c r="D16" s="3"/>
      <c r="E16" s="3"/>
      <c r="F16" s="3"/>
      <c r="G16" s="3"/>
      <c r="H16" s="81">
        <f>SUM(H17:H21)</f>
        <v>8648</v>
      </c>
      <c r="I16" s="81">
        <f>SUM(I17:I21)</f>
        <v>7702</v>
      </c>
      <c r="J16" s="81">
        <f>SUM(J17:J21)</f>
        <v>5783</v>
      </c>
      <c r="K16" s="74">
        <f t="shared" si="0"/>
        <v>0.7508439366398338</v>
      </c>
    </row>
    <row r="17" spans="1:11" ht="18" customHeight="1" thickBot="1">
      <c r="A17" s="23"/>
      <c r="B17" s="25" t="s">
        <v>9</v>
      </c>
      <c r="C17" s="26"/>
      <c r="D17" s="26"/>
      <c r="E17" s="26"/>
      <c r="F17" s="26"/>
      <c r="G17" s="26"/>
      <c r="H17" s="89">
        <v>515</v>
      </c>
      <c r="I17" s="90">
        <v>665</v>
      </c>
      <c r="J17" s="91">
        <v>665</v>
      </c>
      <c r="K17" s="74">
        <f t="shared" si="0"/>
        <v>1</v>
      </c>
    </row>
    <row r="18" spans="1:11" ht="18" customHeight="1" thickBot="1">
      <c r="A18" s="2"/>
      <c r="B18" s="24" t="s">
        <v>10</v>
      </c>
      <c r="C18" s="1"/>
      <c r="D18" s="5"/>
      <c r="E18" s="1"/>
      <c r="F18" s="1"/>
      <c r="G18" s="1"/>
      <c r="H18" s="83">
        <v>656</v>
      </c>
      <c r="I18" s="92">
        <v>656</v>
      </c>
      <c r="J18" s="83">
        <v>518</v>
      </c>
      <c r="K18" s="74">
        <f t="shared" si="0"/>
        <v>0.7896341463414634</v>
      </c>
    </row>
    <row r="19" spans="1:11" ht="18" customHeight="1" thickBot="1">
      <c r="A19" s="2"/>
      <c r="B19" s="19" t="s">
        <v>11</v>
      </c>
      <c r="C19" s="22"/>
      <c r="D19" s="22"/>
      <c r="E19" s="11"/>
      <c r="F19" s="11"/>
      <c r="G19" s="11"/>
      <c r="H19" s="83">
        <v>5201</v>
      </c>
      <c r="I19" s="93">
        <v>4757</v>
      </c>
      <c r="J19" s="84">
        <v>3073</v>
      </c>
      <c r="K19" s="74">
        <f t="shared" si="0"/>
        <v>0.6459953752364936</v>
      </c>
    </row>
    <row r="20" spans="1:11" ht="18" customHeight="1" thickBot="1">
      <c r="A20" s="2"/>
      <c r="B20" s="24" t="s">
        <v>12</v>
      </c>
      <c r="C20" s="5"/>
      <c r="D20" s="5"/>
      <c r="E20" s="1"/>
      <c r="F20" s="1"/>
      <c r="G20" s="1"/>
      <c r="H20" s="83">
        <v>487</v>
      </c>
      <c r="I20" s="92">
        <v>502</v>
      </c>
      <c r="J20" s="83">
        <v>421</v>
      </c>
      <c r="K20" s="74">
        <f t="shared" si="0"/>
        <v>0.8386454183266933</v>
      </c>
    </row>
    <row r="21" spans="1:11" ht="18" customHeight="1" thickBot="1">
      <c r="A21" s="2"/>
      <c r="B21" s="20" t="s">
        <v>13</v>
      </c>
      <c r="C21" s="21"/>
      <c r="D21" s="21"/>
      <c r="E21" s="21"/>
      <c r="F21" s="21"/>
      <c r="G21" s="21"/>
      <c r="H21" s="94">
        <v>1789</v>
      </c>
      <c r="I21" s="95">
        <v>1122</v>
      </c>
      <c r="J21" s="96">
        <v>1106</v>
      </c>
      <c r="K21" s="74">
        <f t="shared" si="0"/>
        <v>0.9857397504456328</v>
      </c>
    </row>
    <row r="22" spans="1:11" ht="18" customHeight="1" thickBot="1">
      <c r="A22" s="33" t="s">
        <v>14</v>
      </c>
      <c r="B22" s="3"/>
      <c r="C22" s="27"/>
      <c r="D22" s="3"/>
      <c r="E22" s="3"/>
      <c r="F22" s="3"/>
      <c r="G22" s="3"/>
      <c r="H22" s="81">
        <f>SUM(H23:H26)</f>
        <v>10512</v>
      </c>
      <c r="I22" s="81">
        <f>SUM(I23:I26)</f>
        <v>11591</v>
      </c>
      <c r="J22" s="81">
        <f>SUM(J23:J26)</f>
        <v>11591</v>
      </c>
      <c r="K22" s="74">
        <f t="shared" si="0"/>
        <v>1</v>
      </c>
    </row>
    <row r="23" spans="1:11" ht="18" customHeight="1" thickBot="1">
      <c r="A23" s="68"/>
      <c r="B23" s="125" t="s">
        <v>36</v>
      </c>
      <c r="C23" s="126"/>
      <c r="D23" s="126"/>
      <c r="E23" s="126"/>
      <c r="F23" s="126"/>
      <c r="G23" s="126"/>
      <c r="H23" s="97">
        <v>570</v>
      </c>
      <c r="I23" s="98">
        <v>553</v>
      </c>
      <c r="J23" s="97">
        <v>553</v>
      </c>
      <c r="K23" s="74">
        <f t="shared" si="0"/>
        <v>1</v>
      </c>
    </row>
    <row r="24" spans="1:11" ht="18" customHeight="1" thickBot="1">
      <c r="A24" s="50"/>
      <c r="B24" s="66" t="s">
        <v>33</v>
      </c>
      <c r="C24" s="17"/>
      <c r="D24" s="17"/>
      <c r="E24" s="17"/>
      <c r="F24" s="17"/>
      <c r="G24" s="67"/>
      <c r="H24" s="99">
        <v>7182</v>
      </c>
      <c r="I24" s="100">
        <v>7434</v>
      </c>
      <c r="J24" s="101">
        <v>7434</v>
      </c>
      <c r="K24" s="74">
        <f t="shared" si="0"/>
        <v>1</v>
      </c>
    </row>
    <row r="25" spans="1:11" ht="18" customHeight="1" thickBot="1">
      <c r="A25" s="37"/>
      <c r="B25" s="46" t="s">
        <v>15</v>
      </c>
      <c r="C25" s="41"/>
      <c r="D25" s="41"/>
      <c r="E25" s="41"/>
      <c r="F25" s="41"/>
      <c r="G25" s="42"/>
      <c r="H25" s="93">
        <v>2310</v>
      </c>
      <c r="I25" s="93">
        <v>2155</v>
      </c>
      <c r="J25" s="83">
        <v>2155</v>
      </c>
      <c r="K25" s="74">
        <f t="shared" si="0"/>
        <v>1</v>
      </c>
    </row>
    <row r="26" spans="1:11" ht="18" customHeight="1" thickBot="1">
      <c r="A26" s="38"/>
      <c r="B26" s="47" t="s">
        <v>16</v>
      </c>
      <c r="C26" s="43"/>
      <c r="D26" s="43"/>
      <c r="E26" s="43"/>
      <c r="F26" s="43"/>
      <c r="G26" s="44"/>
      <c r="H26" s="102">
        <v>450</v>
      </c>
      <c r="I26" s="102">
        <v>1449</v>
      </c>
      <c r="J26" s="96">
        <v>1449</v>
      </c>
      <c r="K26" s="74">
        <f t="shared" si="0"/>
        <v>1</v>
      </c>
    </row>
    <row r="27" spans="1:11" ht="18" customHeight="1" thickBot="1">
      <c r="A27" s="48" t="s">
        <v>17</v>
      </c>
      <c r="B27" s="28"/>
      <c r="C27" s="10"/>
      <c r="D27" s="10"/>
      <c r="E27" s="10"/>
      <c r="F27" s="10"/>
      <c r="G27" s="10"/>
      <c r="H27" s="103">
        <f>SUM(H28:H31)</f>
        <v>5819</v>
      </c>
      <c r="I27" s="103">
        <f>SUM(I28:I31)</f>
        <v>10636</v>
      </c>
      <c r="J27" s="103">
        <f>SUM(J28:J31)</f>
        <v>6633</v>
      </c>
      <c r="K27" s="74">
        <f t="shared" si="0"/>
        <v>0.6236367055283941</v>
      </c>
    </row>
    <row r="28" spans="1:11" ht="18" customHeight="1" thickBot="1">
      <c r="A28" s="49"/>
      <c r="B28" s="51" t="s">
        <v>32</v>
      </c>
      <c r="C28" s="39"/>
      <c r="D28" s="39"/>
      <c r="E28" s="39"/>
      <c r="F28" s="39"/>
      <c r="G28" s="40"/>
      <c r="H28" s="104">
        <v>2432</v>
      </c>
      <c r="I28" s="104">
        <v>3275</v>
      </c>
      <c r="J28" s="91">
        <v>3211</v>
      </c>
      <c r="K28" s="74">
        <f t="shared" si="0"/>
        <v>0.9804580152671756</v>
      </c>
    </row>
    <row r="29" spans="1:11" ht="18" customHeight="1" thickBot="1">
      <c r="A29" s="50"/>
      <c r="B29" s="12" t="s">
        <v>18</v>
      </c>
      <c r="C29" s="11"/>
      <c r="D29" s="11"/>
      <c r="E29" s="11"/>
      <c r="F29" s="11"/>
      <c r="G29" s="36"/>
      <c r="H29" s="92">
        <v>446</v>
      </c>
      <c r="I29" s="92">
        <v>525</v>
      </c>
      <c r="J29" s="83">
        <v>525</v>
      </c>
      <c r="K29" s="74">
        <f t="shared" si="0"/>
        <v>1</v>
      </c>
    </row>
    <row r="30" spans="1:11" ht="18" customHeight="1" thickBot="1">
      <c r="A30" s="37"/>
      <c r="B30" s="12" t="s">
        <v>25</v>
      </c>
      <c r="C30" s="11"/>
      <c r="D30" s="11"/>
      <c r="E30" s="11"/>
      <c r="F30" s="11"/>
      <c r="G30" s="36"/>
      <c r="H30" s="92">
        <v>353</v>
      </c>
      <c r="I30" s="93">
        <v>3495</v>
      </c>
      <c r="J30" s="84">
        <v>2897</v>
      </c>
      <c r="K30" s="74">
        <f t="shared" si="0"/>
        <v>0.828898426323319</v>
      </c>
    </row>
    <row r="31" spans="1:11" ht="18" customHeight="1" thickBot="1">
      <c r="A31" s="37"/>
      <c r="B31" s="29" t="s">
        <v>19</v>
      </c>
      <c r="C31" s="30"/>
      <c r="D31" s="30"/>
      <c r="E31" s="30"/>
      <c r="F31" s="30"/>
      <c r="G31" s="52"/>
      <c r="H31" s="105">
        <v>2588</v>
      </c>
      <c r="I31" s="106">
        <v>3341</v>
      </c>
      <c r="J31" s="107">
        <v>0</v>
      </c>
      <c r="K31" s="74">
        <f t="shared" si="0"/>
        <v>0</v>
      </c>
    </row>
    <row r="32" spans="1:11" ht="18" customHeight="1" thickBot="1">
      <c r="A32" s="33" t="s">
        <v>20</v>
      </c>
      <c r="B32" s="9"/>
      <c r="C32" s="9"/>
      <c r="D32" s="9"/>
      <c r="E32" s="9"/>
      <c r="F32" s="9"/>
      <c r="G32" s="31"/>
      <c r="H32" s="103"/>
      <c r="I32" s="81"/>
      <c r="J32" s="81"/>
      <c r="K32" s="74"/>
    </row>
    <row r="33" spans="1:11" ht="18" customHeight="1" thickBot="1">
      <c r="A33" s="8"/>
      <c r="B33" s="53" t="s">
        <v>21</v>
      </c>
      <c r="C33" s="54"/>
      <c r="D33" s="54"/>
      <c r="E33" s="54"/>
      <c r="F33" s="54"/>
      <c r="G33" s="55"/>
      <c r="H33" s="104"/>
      <c r="I33" s="108"/>
      <c r="J33" s="91"/>
      <c r="K33" s="74"/>
    </row>
    <row r="34" spans="1:11" ht="18" customHeight="1" thickBot="1">
      <c r="A34" s="23"/>
      <c r="B34" s="127" t="s">
        <v>37</v>
      </c>
      <c r="C34" s="128"/>
      <c r="D34" s="128"/>
      <c r="E34" s="128"/>
      <c r="F34" s="128"/>
      <c r="G34" s="69"/>
      <c r="H34" s="109"/>
      <c r="I34" s="109"/>
      <c r="J34" s="110"/>
      <c r="K34" s="74"/>
    </row>
    <row r="35" spans="1:11" ht="18" customHeight="1" thickBot="1">
      <c r="A35" s="35"/>
      <c r="B35" s="47" t="s">
        <v>22</v>
      </c>
      <c r="C35" s="56"/>
      <c r="D35" s="56"/>
      <c r="E35" s="56"/>
      <c r="F35" s="56"/>
      <c r="G35" s="44"/>
      <c r="H35" s="111"/>
      <c r="I35" s="111"/>
      <c r="J35" s="107"/>
      <c r="K35" s="74"/>
    </row>
    <row r="36" spans="1:11" ht="18" customHeight="1" thickBot="1">
      <c r="A36" s="33" t="s">
        <v>26</v>
      </c>
      <c r="B36" s="3"/>
      <c r="C36" s="3"/>
      <c r="D36" s="3"/>
      <c r="E36" s="3"/>
      <c r="F36" s="3"/>
      <c r="G36" s="3"/>
      <c r="H36" s="112">
        <f>SUM(H37:H39)</f>
        <v>1287</v>
      </c>
      <c r="I36" s="112">
        <f>SUM(I37:I39)</f>
        <v>4236</v>
      </c>
      <c r="J36" s="112">
        <f>SUM(J37:J39)</f>
        <v>3425</v>
      </c>
      <c r="K36" s="74">
        <f t="shared" si="0"/>
        <v>0.8085457979225684</v>
      </c>
    </row>
    <row r="37" spans="1:11" ht="18" customHeight="1" thickBot="1">
      <c r="A37" s="70"/>
      <c r="B37" s="125" t="s">
        <v>38</v>
      </c>
      <c r="C37" s="126"/>
      <c r="D37" s="126"/>
      <c r="E37" s="126"/>
      <c r="F37" s="126"/>
      <c r="G37" s="55"/>
      <c r="H37" s="113"/>
      <c r="I37" s="97">
        <v>3335</v>
      </c>
      <c r="J37" s="97">
        <v>2697</v>
      </c>
      <c r="K37" s="74">
        <f t="shared" si="0"/>
        <v>0.808695652173913</v>
      </c>
    </row>
    <row r="38" spans="1:11" ht="18" customHeight="1" thickBot="1">
      <c r="A38" s="75"/>
      <c r="B38" s="76" t="s">
        <v>40</v>
      </c>
      <c r="C38" s="77"/>
      <c r="D38" s="77"/>
      <c r="E38" s="77"/>
      <c r="F38" s="77"/>
      <c r="G38" s="4"/>
      <c r="H38" s="114">
        <v>1013</v>
      </c>
      <c r="I38" s="115">
        <v>0</v>
      </c>
      <c r="J38" s="115">
        <v>0</v>
      </c>
      <c r="K38" s="74"/>
    </row>
    <row r="39" spans="1:11" ht="18" customHeight="1" thickBot="1">
      <c r="A39" s="71"/>
      <c r="B39" s="121" t="s">
        <v>39</v>
      </c>
      <c r="C39" s="122"/>
      <c r="D39" s="122"/>
      <c r="E39" s="122"/>
      <c r="F39" s="122"/>
      <c r="G39" s="61"/>
      <c r="H39" s="116">
        <v>274</v>
      </c>
      <c r="I39" s="117">
        <v>901</v>
      </c>
      <c r="J39" s="118">
        <v>728</v>
      </c>
      <c r="K39" s="74">
        <f t="shared" si="0"/>
        <v>0.8079911209766926</v>
      </c>
    </row>
    <row r="40" spans="1:12" ht="18" customHeight="1" thickBot="1">
      <c r="A40" s="33" t="s">
        <v>23</v>
      </c>
      <c r="B40" s="3"/>
      <c r="C40" s="3"/>
      <c r="D40" s="3"/>
      <c r="E40" s="3"/>
      <c r="F40" s="3"/>
      <c r="G40" s="3"/>
      <c r="H40" s="103"/>
      <c r="I40" s="81"/>
      <c r="J40" s="119"/>
      <c r="K40" s="74"/>
      <c r="L40" s="65"/>
    </row>
    <row r="41" spans="1:11" ht="16.5" thickBot="1">
      <c r="A41" s="33" t="s">
        <v>24</v>
      </c>
      <c r="B41" s="9"/>
      <c r="C41" s="9"/>
      <c r="D41" s="9"/>
      <c r="E41" s="9"/>
      <c r="F41" s="9"/>
      <c r="G41" s="9"/>
      <c r="H41" s="81">
        <f>H40+H36+H32+H27+H22+H16+H15+H7</f>
        <v>31343</v>
      </c>
      <c r="I41" s="81">
        <f>I40+I36+I32+I27+I22+I16+I15+I7</f>
        <v>39242</v>
      </c>
      <c r="J41" s="81">
        <f>J40+J36+J32+J27+J22+J16+J15+J7</f>
        <v>31632</v>
      </c>
      <c r="K41" s="74">
        <f t="shared" si="0"/>
        <v>0.8060751235920697</v>
      </c>
    </row>
    <row r="42" spans="1:11" ht="16.5" thickBot="1">
      <c r="A42" s="33" t="s">
        <v>27</v>
      </c>
      <c r="B42" s="34"/>
      <c r="C42" s="57"/>
      <c r="D42" s="34"/>
      <c r="E42" s="34"/>
      <c r="F42" s="34"/>
      <c r="G42" s="34"/>
      <c r="H42" s="81"/>
      <c r="I42" s="81"/>
      <c r="J42" s="81">
        <v>620</v>
      </c>
      <c r="K42" s="74"/>
    </row>
    <row r="43" spans="1:11" ht="16.5" thickBot="1">
      <c r="A43" s="33" t="s">
        <v>28</v>
      </c>
      <c r="B43" s="34"/>
      <c r="C43" s="57"/>
      <c r="D43" s="34"/>
      <c r="E43" s="34"/>
      <c r="F43" s="34"/>
      <c r="G43" s="34"/>
      <c r="H43" s="81">
        <f>H41+H42</f>
        <v>31343</v>
      </c>
      <c r="I43" s="81">
        <f>I41+I42</f>
        <v>39242</v>
      </c>
      <c r="J43" s="81">
        <f>J41+J42</f>
        <v>32252</v>
      </c>
      <c r="K43" s="74">
        <f t="shared" si="0"/>
        <v>0.8218745221956067</v>
      </c>
    </row>
    <row r="44" spans="1:8" ht="12.75">
      <c r="A44" s="4"/>
      <c r="B44" s="4"/>
      <c r="C44" s="4"/>
      <c r="D44" s="4"/>
      <c r="E44" s="4"/>
      <c r="F44" s="4"/>
      <c r="G44" s="4"/>
      <c r="H44" s="120"/>
    </row>
  </sheetData>
  <sheetProtection/>
  <mergeCells count="7">
    <mergeCell ref="B39:F39"/>
    <mergeCell ref="B2:G2"/>
    <mergeCell ref="C3:H3"/>
    <mergeCell ref="B23:G23"/>
    <mergeCell ref="B34:F34"/>
    <mergeCell ref="B37:F37"/>
    <mergeCell ref="A1:K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2014-11-21T12:26:55Z</cp:lastPrinted>
  <dcterms:created xsi:type="dcterms:W3CDTF">2014-01-29T13:47:48Z</dcterms:created>
  <dcterms:modified xsi:type="dcterms:W3CDTF">2015-05-27T08:17:40Z</dcterms:modified>
  <cp:category/>
  <cp:version/>
  <cp:contentType/>
  <cp:contentStatus/>
</cp:coreProperties>
</file>