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 - mód.ei." sheetId="1" r:id="rId1"/>
  </sheets>
  <calcPr calcId="145621"/>
</workbook>
</file>

<file path=xl/calcChain.xml><?xml version="1.0" encoding="utf-8"?>
<calcChain xmlns="http://schemas.openxmlformats.org/spreadsheetml/2006/main">
  <c r="J53" i="1" l="1"/>
  <c r="J54" i="1"/>
  <c r="J52" i="1"/>
  <c r="J49" i="1"/>
  <c r="J43" i="1"/>
  <c r="J42" i="1"/>
  <c r="J44" i="1" s="1"/>
  <c r="J39" i="1"/>
  <c r="J40" i="1"/>
  <c r="J38" i="1"/>
  <c r="J34" i="1"/>
  <c r="J33" i="1"/>
  <c r="J31" i="1"/>
  <c r="J32" i="1"/>
  <c r="J30" i="1"/>
  <c r="J28" i="1"/>
  <c r="J25" i="1"/>
  <c r="J24" i="1"/>
  <c r="J18" i="1"/>
  <c r="J19" i="1"/>
  <c r="J20" i="1"/>
  <c r="J21" i="1"/>
  <c r="J22" i="1"/>
  <c r="J17" i="1"/>
  <c r="J16" i="1"/>
  <c r="J9" i="1"/>
  <c r="J10" i="1"/>
  <c r="J11" i="1"/>
  <c r="J12" i="1"/>
  <c r="J13" i="1"/>
  <c r="J8" i="1"/>
  <c r="J55" i="1"/>
  <c r="I23" i="1"/>
  <c r="J23" i="1"/>
  <c r="I26" i="1"/>
  <c r="H23" i="1"/>
  <c r="H26" i="1" s="1"/>
  <c r="I50" i="1"/>
  <c r="J50" i="1"/>
  <c r="H50" i="1"/>
  <c r="I55" i="1"/>
  <c r="H29" i="1"/>
  <c r="I29" i="1"/>
  <c r="J29" i="1" s="1"/>
  <c r="J26" i="1" l="1"/>
  <c r="I44" i="1"/>
  <c r="I37" i="1"/>
  <c r="I14" i="1"/>
  <c r="H55" i="1"/>
  <c r="H44" i="1"/>
  <c r="H37" i="1"/>
  <c r="J14" i="1"/>
  <c r="H14" i="1"/>
  <c r="I41" i="1" l="1"/>
  <c r="J37" i="1"/>
  <c r="H41" i="1"/>
  <c r="H45" i="1" s="1"/>
  <c r="I45" i="1"/>
  <c r="J41" i="1" l="1"/>
  <c r="H46" i="1"/>
  <c r="H56" i="1" s="1"/>
  <c r="J45" i="1"/>
  <c r="J46" i="1" s="1"/>
  <c r="J56" i="1" s="1"/>
  <c r="I46" i="1"/>
  <c r="I56" i="1" s="1"/>
</calcChain>
</file>

<file path=xl/sharedStrings.xml><?xml version="1.0" encoding="utf-8"?>
<sst xmlns="http://schemas.openxmlformats.org/spreadsheetml/2006/main" count="95" uniqueCount="91">
  <si>
    <t>e Ft-ban</t>
  </si>
  <si>
    <t>B e v é t e l e k</t>
  </si>
  <si>
    <t>2014.évi terv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</si>
  <si>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</si>
  <si>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</si>
  <si>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</si>
  <si>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</si>
  <si>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</si>
  <si>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</si>
  <si>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</si>
  <si>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</si>
  <si>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</si>
  <si>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</si>
  <si>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</si>
  <si>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</si>
  <si>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</si>
  <si>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</si>
  <si>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</si>
  <si>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</si>
  <si>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</si>
  <si>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</si>
  <si>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</si>
  <si>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</si>
  <si>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</si>
  <si>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</si>
  <si>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</si>
  <si>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</si>
  <si>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</si>
  <si>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</si>
  <si>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</si>
  <si>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</si>
  <si>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</si>
  <si>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</si>
  <si>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</si>
  <si>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</si>
  <si>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</si>
  <si>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17.</t>
  </si>
  <si>
    <t>Egyéb közhatalmi bevételek (szabálysértés)</t>
  </si>
  <si>
    <t>18.</t>
  </si>
  <si>
    <t>Adópótlékok, adóbírságok</t>
  </si>
  <si>
    <t>19.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</si>
  <si>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</si>
  <si>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</si>
  <si>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</si>
  <si>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</si>
  <si>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</si>
  <si>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</si>
  <si>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Kistelepülések szociális feladatainak támogatása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</si>
  <si>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</si>
  <si>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</si>
  <si>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</si>
  <si>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</si>
  <si>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</si>
  <si>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25.</t>
  </si>
  <si>
    <t>Helyi Önkormányzatok kiegészítő támogatásai</t>
  </si>
  <si>
    <t>Ezen belül: Szociális és Gyermekvédelmi ágazati pótlék</t>
  </si>
  <si>
    <t>Szociális célú tüzifatámogatás</t>
  </si>
  <si>
    <t>Rendkívüli Önkormányzati támogatás</t>
  </si>
  <si>
    <t>26.</t>
  </si>
  <si>
    <t>27.</t>
  </si>
  <si>
    <t>Központi költségvetési szervtől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</si>
  <si>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</si>
  <si>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</si>
  <si>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</si>
  <si>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</si>
  <si>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</si>
  <si>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</si>
  <si>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</si>
  <si>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</si>
  <si>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33.</t>
  </si>
  <si>
    <t>III. Finanszírozási bevételek</t>
  </si>
  <si>
    <t>34.</t>
  </si>
  <si>
    <t>Likvid hitel felvétele</t>
  </si>
  <si>
    <t>35.</t>
  </si>
  <si>
    <t xml:space="preserve">Egyéb tárgyi eszköz értékesítése </t>
  </si>
  <si>
    <t>36.</t>
  </si>
  <si>
    <t>Államháztartáson belüli megelőlegezések (első ütem)</t>
  </si>
  <si>
    <t>A települési önk.-ok működésének támogatása</t>
  </si>
  <si>
    <t>2014.mód.ei.</t>
  </si>
  <si>
    <t>Előző év költségvetési maradványának felhasználása</t>
  </si>
  <si>
    <t>Helyi adók és adójellegű bevételek (9+…+14):</t>
  </si>
  <si>
    <t>Közhatalmi bevételek összesen (8+15+16+17):</t>
  </si>
  <si>
    <t>Önkormányzat működési célú költségvetési támogatása (19+…+23):</t>
  </si>
  <si>
    <t>Egyéb működési célú támogatáok bev.áh.-on belülről (25+26):</t>
  </si>
  <si>
    <t>Működési célú támogatások áh-on belülről össz (24+27):</t>
  </si>
  <si>
    <t>I. Működési bevételek mindösszesen (7+18+28):</t>
  </si>
  <si>
    <t>II. Felhalmozási bevételek összesen (30+31):</t>
  </si>
  <si>
    <t>Finanszírozási bevételek mindösszesen (33+34+35):</t>
  </si>
  <si>
    <t>BEVÉTELEK MINDÖSSZESEN (29+32+36):</t>
  </si>
  <si>
    <t>eltérés</t>
  </si>
  <si>
    <t>Az önkormányzat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</si>
</sst>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Layout" topLeftCell="A29" zoomScaleNormal="100" workbookViewId="0">
      <selection activeCell="H33" sqref="H33"/>
    </sheetView>
  </sheetViews>
  <sheetFormatPr defaultRowHeight="15" x14ac:dyDescent="0.25"/>
  <cols>
    <col min="1" max="1" width="1" style="1" customWidth="1"/>
    <col min="2" max="2" width="3.7109375" style="2" customWidth="1"/>
    <col min="3" max="6" width="9.140625" style="3"/>
    <col min="7" max="7" width="9" style="3" customWidth="1"/>
    <col min="8" max="10" width="10.7109375" style="4" customWidth="1"/>
  </cols>
  <sheetData>
    <row r="1" spans="1:10" ht="15.75" x14ac:dyDescent="0.25">
      <c r="B1" s="58" t="s">
        <v>90</v>
      </c>
      <c r="C1" s="58"/>
      <c r="D1" s="58"/>
      <c r="E1" s="58"/>
      <c r="F1" s="58"/>
      <c r="G1" s="58"/>
      <c r="H1" s="58"/>
      <c r="I1" s="58"/>
      <c r="J1" s="58"/>
    </row>
    <row r="2" spans="1:10" ht="28.5" customHeight="1" x14ac:dyDescent="0.25">
      <c r="J2" s="5" t="s">
        <v>0</v>
      </c>
    </row>
    <row r="3" spans="1:10" ht="8.25" hidden="1" customHeight="1" x14ac:dyDescent="0.25">
      <c r="B3" s="59"/>
      <c r="C3" s="59"/>
      <c r="D3" s="59"/>
      <c r="E3" s="59"/>
      <c r="F3" s="59"/>
      <c r="G3" s="59"/>
      <c r="H3" s="59"/>
      <c r="I3" s="59"/>
      <c r="J3" s="59"/>
    </row>
    <row r="4" spans="1:10" ht="6.75" hidden="1" customHeight="1" x14ac:dyDescent="0.25">
      <c r="J4" s="5"/>
    </row>
    <row r="5" spans="1:10" ht="54.75" customHeight="1" x14ac:dyDescent="0.25">
      <c r="B5" s="54" t="s">
        <v>1</v>
      </c>
      <c r="C5" s="54"/>
      <c r="D5" s="54"/>
      <c r="E5" s="54"/>
      <c r="F5" s="54"/>
      <c r="G5" s="54"/>
      <c r="H5" s="6" t="s">
        <v>2</v>
      </c>
      <c r="I5" s="6" t="s">
        <v>78</v>
      </c>
      <c r="J5" s="6" t="s">
        <v>89</v>
      </c>
    </row>
    <row r="6" spans="1:10" ht="18.95" customHeight="1" x14ac:dyDescent="0.25">
      <c r="B6" s="38" t="s">
        <v>3</v>
      </c>
      <c r="C6" s="38"/>
      <c r="D6" s="38"/>
      <c r="E6" s="38"/>
      <c r="F6" s="38"/>
      <c r="G6" s="38"/>
      <c r="H6" s="38"/>
      <c r="I6" s="38"/>
      <c r="J6" s="38"/>
    </row>
    <row r="7" spans="1:10" ht="18.95" customHeight="1" x14ac:dyDescent="0.25">
      <c r="B7" s="56" t="s">
        <v>4</v>
      </c>
      <c r="C7" s="56"/>
      <c r="D7" s="56"/>
      <c r="E7" s="56"/>
      <c r="F7" s="56"/>
      <c r="G7" s="56"/>
      <c r="H7" s="56"/>
      <c r="I7" s="56"/>
      <c r="J7" s="56"/>
    </row>
    <row r="8" spans="1:10" s="11" customFormat="1" ht="19.5" customHeight="1" x14ac:dyDescent="0.25">
      <c r="A8" s="7"/>
      <c r="B8" s="8" t="s">
        <v>5</v>
      </c>
      <c r="C8" s="41" t="s">
        <v>6</v>
      </c>
      <c r="D8" s="41"/>
      <c r="E8" s="41"/>
      <c r="F8" s="41"/>
      <c r="G8" s="41"/>
      <c r="H8" s="9">
        <v>35</v>
      </c>
      <c r="I8" s="9">
        <v>180</v>
      </c>
      <c r="J8" s="9">
        <f>I8-H8</f>
        <v>145</v>
      </c>
    </row>
    <row r="9" spans="1:10" s="11" customFormat="1" ht="18.95" customHeight="1" x14ac:dyDescent="0.25">
      <c r="A9" s="7"/>
      <c r="B9" s="8" t="s">
        <v>7</v>
      </c>
      <c r="C9" s="48" t="s">
        <v>8</v>
      </c>
      <c r="D9" s="48"/>
      <c r="E9" s="48"/>
      <c r="F9" s="48"/>
      <c r="G9" s="48"/>
      <c r="H9" s="9">
        <v>250</v>
      </c>
      <c r="I9" s="9">
        <v>90</v>
      </c>
      <c r="J9" s="9">
        <f t="shared" ref="J9:J13" si="0">I9-H9</f>
        <v>-160</v>
      </c>
    </row>
    <row r="10" spans="1:10" s="13" customFormat="1" ht="18.95" customHeight="1" x14ac:dyDescent="0.25">
      <c r="A10" s="12"/>
      <c r="B10" s="8" t="s">
        <v>9</v>
      </c>
      <c r="C10" s="48" t="s">
        <v>10</v>
      </c>
      <c r="D10" s="48"/>
      <c r="E10" s="48"/>
      <c r="F10" s="48"/>
      <c r="G10" s="48"/>
      <c r="H10" s="9">
        <v>35</v>
      </c>
      <c r="I10" s="9">
        <v>35</v>
      </c>
      <c r="J10" s="9">
        <f t="shared" si="0"/>
        <v>0</v>
      </c>
    </row>
    <row r="11" spans="1:10" s="13" customFormat="1" ht="18.95" customHeight="1" x14ac:dyDescent="0.25">
      <c r="A11" s="12"/>
      <c r="B11" s="8" t="s">
        <v>11</v>
      </c>
      <c r="C11" s="48" t="s">
        <v>12</v>
      </c>
      <c r="D11" s="48"/>
      <c r="E11" s="48"/>
      <c r="F11" s="48"/>
      <c r="G11" s="48"/>
      <c r="H11" s="9">
        <v>0</v>
      </c>
      <c r="I11" s="9">
        <v>237</v>
      </c>
      <c r="J11" s="9">
        <f t="shared" si="0"/>
        <v>237</v>
      </c>
    </row>
    <row r="12" spans="1:10" s="13" customFormat="1" ht="18.95" customHeight="1" x14ac:dyDescent="0.25">
      <c r="A12" s="12"/>
      <c r="B12" s="8" t="s">
        <v>13</v>
      </c>
      <c r="C12" s="48" t="s">
        <v>14</v>
      </c>
      <c r="D12" s="48"/>
      <c r="E12" s="48"/>
      <c r="F12" s="48"/>
      <c r="G12" s="48"/>
      <c r="H12" s="9">
        <v>0</v>
      </c>
      <c r="I12" s="9">
        <v>96</v>
      </c>
      <c r="J12" s="9">
        <f t="shared" si="0"/>
        <v>96</v>
      </c>
    </row>
    <row r="13" spans="1:10" s="13" customFormat="1" ht="18.95" customHeight="1" x14ac:dyDescent="0.25">
      <c r="A13" s="12"/>
      <c r="B13" s="8" t="s">
        <v>15</v>
      </c>
      <c r="C13" s="60" t="s">
        <v>16</v>
      </c>
      <c r="D13" s="60"/>
      <c r="E13" s="60"/>
      <c r="F13" s="60"/>
      <c r="G13" s="60"/>
      <c r="H13" s="9">
        <v>0</v>
      </c>
      <c r="I13" s="9">
        <v>8</v>
      </c>
      <c r="J13" s="9">
        <f t="shared" si="0"/>
        <v>8</v>
      </c>
    </row>
    <row r="14" spans="1:10" ht="18.95" customHeight="1" x14ac:dyDescent="0.25">
      <c r="B14" s="14" t="s">
        <v>17</v>
      </c>
      <c r="C14" s="57" t="s">
        <v>18</v>
      </c>
      <c r="D14" s="57"/>
      <c r="E14" s="57"/>
      <c r="F14" s="57"/>
      <c r="G14" s="57"/>
      <c r="H14" s="15">
        <f>SUM(H8:H13)</f>
        <v>320</v>
      </c>
      <c r="I14" s="15">
        <f>SUM(I8:I13)</f>
        <v>646</v>
      </c>
      <c r="J14" s="15">
        <f>SUM(J8:J13)</f>
        <v>326</v>
      </c>
    </row>
    <row r="15" spans="1:10" ht="18.95" customHeight="1" x14ac:dyDescent="0.25">
      <c r="B15" s="56" t="s">
        <v>19</v>
      </c>
      <c r="C15" s="56"/>
      <c r="D15" s="56"/>
      <c r="E15" s="56"/>
      <c r="F15" s="56"/>
      <c r="G15" s="56"/>
      <c r="H15" s="56"/>
      <c r="I15" s="56"/>
      <c r="J15" s="56"/>
    </row>
    <row r="16" spans="1:10" ht="18.95" customHeight="1" x14ac:dyDescent="0.25">
      <c r="B16" s="16" t="s">
        <v>20</v>
      </c>
      <c r="C16" s="55" t="s">
        <v>21</v>
      </c>
      <c r="D16" s="55"/>
      <c r="E16" s="55"/>
      <c r="F16" s="55"/>
      <c r="G16" s="55"/>
      <c r="H16" s="17">
        <v>10</v>
      </c>
      <c r="I16" s="17">
        <v>10</v>
      </c>
      <c r="J16" s="17">
        <f>I16-H16</f>
        <v>0</v>
      </c>
    </row>
    <row r="17" spans="1:10" ht="18.95" customHeight="1" x14ac:dyDescent="0.25">
      <c r="B17" s="19" t="s">
        <v>22</v>
      </c>
      <c r="C17" s="40" t="s">
        <v>23</v>
      </c>
      <c r="D17" s="40"/>
      <c r="E17" s="40"/>
      <c r="F17" s="40"/>
      <c r="G17" s="40"/>
      <c r="H17" s="18">
        <v>360</v>
      </c>
      <c r="I17" s="18">
        <v>559</v>
      </c>
      <c r="J17" s="18">
        <f>I17-H17</f>
        <v>199</v>
      </c>
    </row>
    <row r="18" spans="1:10" ht="18.95" customHeight="1" x14ac:dyDescent="0.25">
      <c r="B18" s="19" t="s">
        <v>24</v>
      </c>
      <c r="C18" s="40" t="s">
        <v>26</v>
      </c>
      <c r="D18" s="40"/>
      <c r="E18" s="40"/>
      <c r="F18" s="40"/>
      <c r="G18" s="40"/>
      <c r="H18" s="18">
        <v>650</v>
      </c>
      <c r="I18" s="18">
        <v>298</v>
      </c>
      <c r="J18" s="18">
        <f t="shared" ref="J18:J22" si="1">I18-H18</f>
        <v>-352</v>
      </c>
    </row>
    <row r="19" spans="1:10" ht="18.95" customHeight="1" x14ac:dyDescent="0.25">
      <c r="B19" s="19" t="s">
        <v>25</v>
      </c>
      <c r="C19" s="40" t="s">
        <v>28</v>
      </c>
      <c r="D19" s="40"/>
      <c r="E19" s="40"/>
      <c r="F19" s="40"/>
      <c r="G19" s="40"/>
      <c r="H19" s="18">
        <v>500</v>
      </c>
      <c r="I19" s="18">
        <v>500</v>
      </c>
      <c r="J19" s="18">
        <f t="shared" si="1"/>
        <v>0</v>
      </c>
    </row>
    <row r="20" spans="1:10" ht="18.95" customHeight="1" x14ac:dyDescent="0.25">
      <c r="B20" s="19" t="s">
        <v>27</v>
      </c>
      <c r="C20" s="40" t="s">
        <v>30</v>
      </c>
      <c r="D20" s="40"/>
      <c r="E20" s="40"/>
      <c r="F20" s="40"/>
      <c r="G20" s="40"/>
      <c r="H20" s="18">
        <v>1100</v>
      </c>
      <c r="I20" s="18">
        <v>1167</v>
      </c>
      <c r="J20" s="18">
        <f t="shared" si="1"/>
        <v>67</v>
      </c>
    </row>
    <row r="21" spans="1:10" ht="18.95" customHeight="1" x14ac:dyDescent="0.25">
      <c r="B21" s="19" t="s">
        <v>29</v>
      </c>
      <c r="C21" s="40" t="s">
        <v>32</v>
      </c>
      <c r="D21" s="40"/>
      <c r="E21" s="40"/>
      <c r="F21" s="40"/>
      <c r="G21" s="40"/>
      <c r="H21" s="18">
        <v>500</v>
      </c>
      <c r="I21" s="18">
        <v>785</v>
      </c>
      <c r="J21" s="18">
        <f t="shared" si="1"/>
        <v>285</v>
      </c>
    </row>
    <row r="22" spans="1:10" ht="18.95" customHeight="1" x14ac:dyDescent="0.25">
      <c r="B22" s="19" t="s">
        <v>31</v>
      </c>
      <c r="C22" s="40" t="s">
        <v>34</v>
      </c>
      <c r="D22" s="40"/>
      <c r="E22" s="40"/>
      <c r="F22" s="40"/>
      <c r="G22" s="40"/>
      <c r="H22" s="18">
        <v>50</v>
      </c>
      <c r="I22" s="18">
        <v>265</v>
      </c>
      <c r="J22" s="18">
        <f t="shared" si="1"/>
        <v>215</v>
      </c>
    </row>
    <row r="23" spans="1:10" s="11" customFormat="1" ht="18.95" customHeight="1" x14ac:dyDescent="0.25">
      <c r="A23" s="7"/>
      <c r="B23" s="16" t="s">
        <v>33</v>
      </c>
      <c r="C23" s="55" t="s">
        <v>80</v>
      </c>
      <c r="D23" s="55"/>
      <c r="E23" s="55"/>
      <c r="F23" s="55"/>
      <c r="G23" s="55"/>
      <c r="H23" s="17">
        <f>SUM(H17:H22)</f>
        <v>3160</v>
      </c>
      <c r="I23" s="17">
        <f t="shared" ref="I23:J23" si="2">SUM(I17:I22)</f>
        <v>3574</v>
      </c>
      <c r="J23" s="17">
        <f t="shared" si="2"/>
        <v>414</v>
      </c>
    </row>
    <row r="24" spans="1:10" s="11" customFormat="1" ht="18.95" customHeight="1" x14ac:dyDescent="0.25">
      <c r="A24" s="7"/>
      <c r="B24" s="16" t="s">
        <v>35</v>
      </c>
      <c r="C24" s="55" t="s">
        <v>37</v>
      </c>
      <c r="D24" s="55"/>
      <c r="E24" s="55"/>
      <c r="F24" s="55"/>
      <c r="G24" s="55"/>
      <c r="H24" s="17">
        <v>50</v>
      </c>
      <c r="I24" s="17">
        <v>54</v>
      </c>
      <c r="J24" s="17">
        <f>I24-H24</f>
        <v>4</v>
      </c>
    </row>
    <row r="25" spans="1:10" s="11" customFormat="1" ht="18.95" customHeight="1" x14ac:dyDescent="0.25">
      <c r="A25" s="7"/>
      <c r="B25" s="16" t="s">
        <v>36</v>
      </c>
      <c r="C25" s="55" t="s">
        <v>39</v>
      </c>
      <c r="D25" s="55"/>
      <c r="E25" s="55"/>
      <c r="F25" s="55"/>
      <c r="G25" s="55"/>
      <c r="H25" s="17">
        <v>0</v>
      </c>
      <c r="I25" s="17">
        <v>0</v>
      </c>
      <c r="J25" s="17">
        <f>I25-H25</f>
        <v>0</v>
      </c>
    </row>
    <row r="26" spans="1:10" s="11" customFormat="1" ht="18.75" customHeight="1" x14ac:dyDescent="0.25">
      <c r="A26" s="7"/>
      <c r="B26" s="16" t="s">
        <v>38</v>
      </c>
      <c r="C26" s="47" t="s">
        <v>81</v>
      </c>
      <c r="D26" s="47"/>
      <c r="E26" s="47"/>
      <c r="F26" s="47"/>
      <c r="G26" s="47"/>
      <c r="H26" s="17">
        <f>SUM(H16+H23+H24+H25)</f>
        <v>3220</v>
      </c>
      <c r="I26" s="17">
        <f t="shared" ref="I26:J26" si="3">SUM(I16+I23+I24+I25)</f>
        <v>3638</v>
      </c>
      <c r="J26" s="17">
        <f t="shared" si="3"/>
        <v>418</v>
      </c>
    </row>
    <row r="27" spans="1:10" ht="18.95" customHeight="1" x14ac:dyDescent="0.25">
      <c r="B27" s="51" t="s">
        <v>41</v>
      </c>
      <c r="C27" s="51"/>
      <c r="D27" s="51"/>
      <c r="E27" s="51"/>
      <c r="F27" s="51"/>
      <c r="G27" s="51"/>
      <c r="H27" s="51"/>
      <c r="I27" s="51"/>
      <c r="J27" s="51"/>
    </row>
    <row r="28" spans="1:10" ht="30.75" customHeight="1" x14ac:dyDescent="0.25">
      <c r="B28" s="20" t="s">
        <v>40</v>
      </c>
      <c r="C28" s="50" t="s">
        <v>77</v>
      </c>
      <c r="D28" s="50"/>
      <c r="E28" s="50"/>
      <c r="F28" s="50"/>
      <c r="G28" s="50"/>
      <c r="H28" s="21">
        <v>9127</v>
      </c>
      <c r="I28" s="21">
        <v>9127</v>
      </c>
      <c r="J28" s="21">
        <f>I28-H28</f>
        <v>0</v>
      </c>
    </row>
    <row r="29" spans="1:10" ht="18.95" customHeight="1" x14ac:dyDescent="0.25">
      <c r="B29" s="20" t="s">
        <v>42</v>
      </c>
      <c r="C29" s="52" t="s">
        <v>44</v>
      </c>
      <c r="D29" s="52"/>
      <c r="E29" s="52"/>
      <c r="F29" s="52"/>
      <c r="G29" s="52"/>
      <c r="H29" s="21">
        <f>SUM(H30:H32)</f>
        <v>3100</v>
      </c>
      <c r="I29" s="21">
        <f>SUM(I30:I32)</f>
        <v>7817</v>
      </c>
      <c r="J29" s="21">
        <f>I29-H29</f>
        <v>4717</v>
      </c>
    </row>
    <row r="30" spans="1:10" ht="31.5" customHeight="1" x14ac:dyDescent="0.25">
      <c r="B30" s="19"/>
      <c r="C30" s="46" t="s">
        <v>45</v>
      </c>
      <c r="D30" s="46"/>
      <c r="E30" s="46"/>
      <c r="F30" s="46"/>
      <c r="G30" s="46"/>
      <c r="H30" s="22">
        <v>0</v>
      </c>
      <c r="I30" s="22">
        <v>4717</v>
      </c>
      <c r="J30" s="22">
        <f>I30-H30</f>
        <v>4717</v>
      </c>
    </row>
    <row r="31" spans="1:10" ht="18.95" customHeight="1" x14ac:dyDescent="0.25">
      <c r="B31" s="19"/>
      <c r="C31" s="53" t="s">
        <v>46</v>
      </c>
      <c r="D31" s="53"/>
      <c r="E31" s="53"/>
      <c r="F31" s="53"/>
      <c r="G31" s="53"/>
      <c r="H31" s="22">
        <v>2500</v>
      </c>
      <c r="I31" s="22">
        <v>2500</v>
      </c>
      <c r="J31" s="22">
        <f t="shared" ref="J31:J32" si="4">I31-H31</f>
        <v>0</v>
      </c>
    </row>
    <row r="32" spans="1:10" ht="18.95" customHeight="1" x14ac:dyDescent="0.25">
      <c r="B32" s="19"/>
      <c r="C32" s="53" t="s">
        <v>47</v>
      </c>
      <c r="D32" s="53"/>
      <c r="E32" s="53"/>
      <c r="F32" s="53"/>
      <c r="G32" s="53"/>
      <c r="H32" s="22">
        <v>600</v>
      </c>
      <c r="I32" s="22">
        <v>600</v>
      </c>
      <c r="J32" s="22">
        <f t="shared" si="4"/>
        <v>0</v>
      </c>
    </row>
    <row r="33" spans="1:10" ht="30.75" customHeight="1" x14ac:dyDescent="0.25">
      <c r="B33" s="20" t="s">
        <v>43</v>
      </c>
      <c r="C33" s="50" t="s">
        <v>49</v>
      </c>
      <c r="D33" s="50"/>
      <c r="E33" s="50"/>
      <c r="F33" s="50"/>
      <c r="G33" s="50"/>
      <c r="H33" s="21">
        <v>360</v>
      </c>
      <c r="I33" s="21">
        <v>360</v>
      </c>
      <c r="J33" s="21">
        <f>I33-H33</f>
        <v>0</v>
      </c>
    </row>
    <row r="34" spans="1:10" ht="31.5" customHeight="1" x14ac:dyDescent="0.25">
      <c r="B34" s="20" t="s">
        <v>48</v>
      </c>
      <c r="C34" s="50" t="s">
        <v>51</v>
      </c>
      <c r="D34" s="50"/>
      <c r="E34" s="50"/>
      <c r="F34" s="50"/>
      <c r="G34" s="50"/>
      <c r="H34" s="21">
        <v>5</v>
      </c>
      <c r="I34" s="21">
        <v>5</v>
      </c>
      <c r="J34" s="21">
        <f>I34-H34</f>
        <v>0</v>
      </c>
    </row>
    <row r="35" spans="1:10" s="27" customFormat="1" ht="29.25" customHeight="1" x14ac:dyDescent="0.25">
      <c r="A35" s="23"/>
      <c r="B35" s="24"/>
      <c r="C35" s="25"/>
      <c r="D35" s="25"/>
      <c r="E35" s="25"/>
      <c r="F35" s="25"/>
      <c r="G35" s="25"/>
      <c r="H35" s="26"/>
      <c r="I35" s="26"/>
      <c r="J35" s="26"/>
    </row>
    <row r="36" spans="1:10" ht="51.75" customHeight="1" x14ac:dyDescent="0.25">
      <c r="B36" s="54" t="s">
        <v>1</v>
      </c>
      <c r="C36" s="54"/>
      <c r="D36" s="54"/>
      <c r="E36" s="54"/>
      <c r="F36" s="54"/>
      <c r="G36" s="54"/>
      <c r="H36" s="6" t="s">
        <v>2</v>
      </c>
      <c r="I36" s="6" t="s">
        <v>78</v>
      </c>
      <c r="J36" s="6" t="s">
        <v>89</v>
      </c>
    </row>
    <row r="37" spans="1:10" ht="33.75" customHeight="1" x14ac:dyDescent="0.25">
      <c r="B37" s="20" t="s">
        <v>50</v>
      </c>
      <c r="C37" s="50" t="s">
        <v>54</v>
      </c>
      <c r="D37" s="50"/>
      <c r="E37" s="50"/>
      <c r="F37" s="50"/>
      <c r="G37" s="50"/>
      <c r="H37" s="21">
        <f>SUM(H38:H40)</f>
        <v>4584</v>
      </c>
      <c r="I37" s="21">
        <f>SUM(I38:I40)</f>
        <v>1393</v>
      </c>
      <c r="J37" s="21">
        <f>I37-H37</f>
        <v>-3191</v>
      </c>
    </row>
    <row r="38" spans="1:10" ht="37.5" customHeight="1" x14ac:dyDescent="0.25">
      <c r="B38" s="19"/>
      <c r="C38" s="46" t="s">
        <v>55</v>
      </c>
      <c r="D38" s="46"/>
      <c r="E38" s="46"/>
      <c r="F38" s="46"/>
      <c r="G38" s="46"/>
      <c r="H38" s="22">
        <v>0</v>
      </c>
      <c r="I38" s="22">
        <v>143</v>
      </c>
      <c r="J38" s="22">
        <f>I38-H38</f>
        <v>143</v>
      </c>
    </row>
    <row r="39" spans="1:10" ht="18.75" customHeight="1" x14ac:dyDescent="0.25">
      <c r="B39" s="20"/>
      <c r="C39" s="46" t="s">
        <v>56</v>
      </c>
      <c r="D39" s="46"/>
      <c r="E39" s="46"/>
      <c r="F39" s="46"/>
      <c r="G39" s="46"/>
      <c r="H39" s="22">
        <v>0</v>
      </c>
      <c r="I39" s="22">
        <v>610</v>
      </c>
      <c r="J39" s="22">
        <f t="shared" ref="J39:J40" si="5">I39-H39</f>
        <v>610</v>
      </c>
    </row>
    <row r="40" spans="1:10" ht="18.75" customHeight="1" x14ac:dyDescent="0.25">
      <c r="B40" s="20"/>
      <c r="C40" s="46" t="s">
        <v>57</v>
      </c>
      <c r="D40" s="46"/>
      <c r="E40" s="46"/>
      <c r="F40" s="46"/>
      <c r="G40" s="46"/>
      <c r="H40" s="22">
        <v>4584</v>
      </c>
      <c r="I40" s="22">
        <v>640</v>
      </c>
      <c r="J40" s="22">
        <f t="shared" si="5"/>
        <v>-3944</v>
      </c>
    </row>
    <row r="41" spans="1:10" s="11" customFormat="1" ht="34.5" customHeight="1" x14ac:dyDescent="0.25">
      <c r="A41" s="7"/>
      <c r="B41" s="16" t="s">
        <v>52</v>
      </c>
      <c r="C41" s="47" t="s">
        <v>82</v>
      </c>
      <c r="D41" s="47"/>
      <c r="E41" s="47"/>
      <c r="F41" s="47"/>
      <c r="G41" s="47"/>
      <c r="H41" s="17">
        <f>SUM(H28+H29+H33+H34+H37)</f>
        <v>17176</v>
      </c>
      <c r="I41" s="17">
        <f t="shared" ref="I41" si="6">SUM(I28+I29+I33+I34+I37)</f>
        <v>18702</v>
      </c>
      <c r="J41" s="17">
        <f>I41-H41</f>
        <v>1526</v>
      </c>
    </row>
    <row r="42" spans="1:10" s="11" customFormat="1" ht="20.25" customHeight="1" x14ac:dyDescent="0.25">
      <c r="A42" s="7"/>
      <c r="B42" s="8" t="s">
        <v>53</v>
      </c>
      <c r="C42" s="48" t="s">
        <v>60</v>
      </c>
      <c r="D42" s="48"/>
      <c r="E42" s="48"/>
      <c r="F42" s="48"/>
      <c r="G42" s="48"/>
      <c r="H42" s="9">
        <v>1820</v>
      </c>
      <c r="I42" s="9">
        <v>0</v>
      </c>
      <c r="J42" s="9">
        <f>I42-H42</f>
        <v>-1820</v>
      </c>
    </row>
    <row r="43" spans="1:10" s="11" customFormat="1" ht="18.75" customHeight="1" x14ac:dyDescent="0.25">
      <c r="A43" s="7"/>
      <c r="B43" s="8" t="s">
        <v>58</v>
      </c>
      <c r="C43" s="48" t="s">
        <v>62</v>
      </c>
      <c r="D43" s="48"/>
      <c r="E43" s="48"/>
      <c r="F43" s="48"/>
      <c r="G43" s="48"/>
      <c r="H43" s="9">
        <v>702</v>
      </c>
      <c r="I43" s="9">
        <v>4270</v>
      </c>
      <c r="J43" s="9">
        <f>I43-H43</f>
        <v>3568</v>
      </c>
    </row>
    <row r="44" spans="1:10" s="11" customFormat="1" ht="33.75" customHeight="1" x14ac:dyDescent="0.25">
      <c r="A44" s="7"/>
      <c r="B44" s="14" t="s">
        <v>59</v>
      </c>
      <c r="C44" s="47" t="s">
        <v>83</v>
      </c>
      <c r="D44" s="47"/>
      <c r="E44" s="47"/>
      <c r="F44" s="47"/>
      <c r="G44" s="47"/>
      <c r="H44" s="17">
        <f>SUM(H42:H43)</f>
        <v>2522</v>
      </c>
      <c r="I44" s="17">
        <f>SUM(I42:I43)</f>
        <v>4270</v>
      </c>
      <c r="J44" s="17">
        <f>J42+J43</f>
        <v>1748</v>
      </c>
    </row>
    <row r="45" spans="1:10" s="11" customFormat="1" ht="33.75" customHeight="1" x14ac:dyDescent="0.25">
      <c r="A45" s="7"/>
      <c r="B45" s="14" t="s">
        <v>61</v>
      </c>
      <c r="C45" s="49" t="s">
        <v>84</v>
      </c>
      <c r="D45" s="49"/>
      <c r="E45" s="49"/>
      <c r="F45" s="49"/>
      <c r="G45" s="49"/>
      <c r="H45" s="15">
        <f>SUM(H41+H44)</f>
        <v>19698</v>
      </c>
      <c r="I45" s="15">
        <f>SUM(I41+I44)</f>
        <v>22972</v>
      </c>
      <c r="J45" s="15">
        <f>SUM(J41+J44)</f>
        <v>3274</v>
      </c>
    </row>
    <row r="46" spans="1:10" s="11" customFormat="1" ht="35.25" customHeight="1" x14ac:dyDescent="0.25">
      <c r="A46" s="7"/>
      <c r="B46" s="35" t="s">
        <v>63</v>
      </c>
      <c r="C46" s="37" t="s">
        <v>85</v>
      </c>
      <c r="D46" s="37"/>
      <c r="E46" s="37"/>
      <c r="F46" s="37"/>
      <c r="G46" s="37"/>
      <c r="H46" s="28">
        <f>SUM(H14+H26+H45)</f>
        <v>23238</v>
      </c>
      <c r="I46" s="28">
        <f>SUM(I14+I26+I45)</f>
        <v>27256</v>
      </c>
      <c r="J46" s="28">
        <f>SUM(J14+J26+J45)</f>
        <v>4018</v>
      </c>
    </row>
    <row r="47" spans="1:10" s="11" customFormat="1" ht="21" customHeight="1" x14ac:dyDescent="0.25">
      <c r="A47" s="7"/>
      <c r="B47" s="38" t="s">
        <v>66</v>
      </c>
      <c r="C47" s="38"/>
      <c r="D47" s="38"/>
      <c r="E47" s="38"/>
      <c r="F47" s="38"/>
      <c r="G47" s="38"/>
      <c r="H47" s="38"/>
      <c r="I47" s="38"/>
      <c r="J47" s="38"/>
    </row>
    <row r="48" spans="1:10" s="11" customFormat="1" ht="35.25" customHeight="1" x14ac:dyDescent="0.25">
      <c r="A48" s="7"/>
      <c r="B48" s="29" t="s">
        <v>64</v>
      </c>
      <c r="C48" s="45" t="s">
        <v>68</v>
      </c>
      <c r="D48" s="45"/>
      <c r="E48" s="45"/>
      <c r="F48" s="45"/>
      <c r="G48" s="45"/>
      <c r="H48" s="18">
        <v>0</v>
      </c>
      <c r="I48" s="18">
        <v>0</v>
      </c>
      <c r="J48" s="18">
        <v>0</v>
      </c>
    </row>
    <row r="49" spans="1:10" s="11" customFormat="1" ht="35.25" customHeight="1" x14ac:dyDescent="0.25">
      <c r="A49" s="7"/>
      <c r="B49" s="29" t="s">
        <v>65</v>
      </c>
      <c r="C49" s="40" t="s">
        <v>74</v>
      </c>
      <c r="D49" s="40"/>
      <c r="E49" s="40"/>
      <c r="F49" s="40"/>
      <c r="G49" s="40"/>
      <c r="H49" s="18">
        <v>0</v>
      </c>
      <c r="I49" s="18">
        <v>2700</v>
      </c>
      <c r="J49" s="18">
        <f>I49-H49</f>
        <v>2700</v>
      </c>
    </row>
    <row r="50" spans="1:10" s="11" customFormat="1" ht="26.25" customHeight="1" x14ac:dyDescent="0.25">
      <c r="A50" s="7"/>
      <c r="B50" s="30" t="s">
        <v>67</v>
      </c>
      <c r="C50" s="37" t="s">
        <v>86</v>
      </c>
      <c r="D50" s="37"/>
      <c r="E50" s="37"/>
      <c r="F50" s="37"/>
      <c r="G50" s="37"/>
      <c r="H50" s="28">
        <f>SUM(H48:H49)</f>
        <v>0</v>
      </c>
      <c r="I50" s="28">
        <f t="shared" ref="I50:J50" si="7">SUM(I48:I49)</f>
        <v>2700</v>
      </c>
      <c r="J50" s="28">
        <f t="shared" si="7"/>
        <v>2700</v>
      </c>
    </row>
    <row r="51" spans="1:10" s="11" customFormat="1" ht="22.5" customHeight="1" x14ac:dyDescent="0.25">
      <c r="A51" s="7"/>
      <c r="B51" s="38" t="s">
        <v>70</v>
      </c>
      <c r="C51" s="38"/>
      <c r="D51" s="38"/>
      <c r="E51" s="38"/>
      <c r="F51" s="38"/>
      <c r="G51" s="38"/>
      <c r="H51" s="38"/>
      <c r="I51" s="38"/>
      <c r="J51" s="38"/>
    </row>
    <row r="52" spans="1:10" s="11" customFormat="1" ht="18.75" customHeight="1" x14ac:dyDescent="0.25">
      <c r="A52" s="7"/>
      <c r="B52" s="31" t="s">
        <v>69</v>
      </c>
      <c r="C52" s="39" t="s">
        <v>72</v>
      </c>
      <c r="D52" s="39"/>
      <c r="E52" s="39"/>
      <c r="F52" s="39"/>
      <c r="G52" s="39"/>
      <c r="H52" s="10">
        <v>0</v>
      </c>
      <c r="I52" s="10">
        <v>10000</v>
      </c>
      <c r="J52" s="18">
        <f>I52-H52</f>
        <v>10000</v>
      </c>
    </row>
    <row r="53" spans="1:10" ht="30.75" customHeight="1" x14ac:dyDescent="0.25">
      <c r="B53" s="8" t="s">
        <v>71</v>
      </c>
      <c r="C53" s="41" t="s">
        <v>76</v>
      </c>
      <c r="D53" s="41"/>
      <c r="E53" s="41"/>
      <c r="F53" s="41"/>
      <c r="G53" s="41"/>
      <c r="H53" s="9">
        <v>0</v>
      </c>
      <c r="I53" s="9">
        <v>605</v>
      </c>
      <c r="J53" s="18">
        <f t="shared" ref="J53:J54" si="8">I53-H53</f>
        <v>605</v>
      </c>
    </row>
    <row r="54" spans="1:10" ht="20.25" customHeight="1" x14ac:dyDescent="0.25">
      <c r="B54" s="8" t="s">
        <v>73</v>
      </c>
      <c r="C54" s="42" t="s">
        <v>79</v>
      </c>
      <c r="D54" s="43"/>
      <c r="E54" s="43"/>
      <c r="F54" s="43"/>
      <c r="G54" s="44"/>
      <c r="H54" s="9">
        <v>0</v>
      </c>
      <c r="I54" s="9">
        <v>2881</v>
      </c>
      <c r="J54" s="18">
        <f t="shared" si="8"/>
        <v>2881</v>
      </c>
    </row>
    <row r="55" spans="1:10" ht="33.75" customHeight="1" x14ac:dyDescent="0.25">
      <c r="B55" s="35" t="s">
        <v>75</v>
      </c>
      <c r="C55" s="37" t="s">
        <v>87</v>
      </c>
      <c r="D55" s="37"/>
      <c r="E55" s="37"/>
      <c r="F55" s="37"/>
      <c r="G55" s="37"/>
      <c r="H55" s="28">
        <f>SUM(H52:H53)</f>
        <v>0</v>
      </c>
      <c r="I55" s="28">
        <f>SUM(I52:I54)</f>
        <v>13486</v>
      </c>
      <c r="J55" s="28">
        <f>SUM(J52:J54)</f>
        <v>13486</v>
      </c>
    </row>
    <row r="56" spans="1:10" ht="24.75" customHeight="1" x14ac:dyDescent="0.25">
      <c r="B56" s="36" t="s">
        <v>88</v>
      </c>
      <c r="C56" s="36"/>
      <c r="D56" s="36"/>
      <c r="E56" s="36"/>
      <c r="F56" s="36"/>
      <c r="G56" s="36"/>
      <c r="H56" s="28">
        <f>H46+H55</f>
        <v>23238</v>
      </c>
      <c r="I56" s="28">
        <f>I46+I55+I50</f>
        <v>43442</v>
      </c>
      <c r="J56" s="28">
        <f>J46+J55+J50</f>
        <v>20204</v>
      </c>
    </row>
    <row r="57" spans="1:10" x14ac:dyDescent="0.25">
      <c r="B57" s="32"/>
      <c r="C57" s="33"/>
      <c r="D57" s="33"/>
      <c r="E57" s="33"/>
      <c r="F57" s="33"/>
      <c r="G57" s="33"/>
      <c r="H57" s="34"/>
      <c r="I57" s="34"/>
      <c r="J57" s="34"/>
    </row>
  </sheetData>
  <mergeCells count="53">
    <mergeCell ref="C14:G14"/>
    <mergeCell ref="B1:J1"/>
    <mergeCell ref="B3:J3"/>
    <mergeCell ref="B5:G5"/>
    <mergeCell ref="B6:J6"/>
    <mergeCell ref="B7:J7"/>
    <mergeCell ref="C8:G8"/>
    <mergeCell ref="C9:G9"/>
    <mergeCell ref="C10:G10"/>
    <mergeCell ref="C11:G11"/>
    <mergeCell ref="C12:G12"/>
    <mergeCell ref="C13:G13"/>
    <mergeCell ref="C25:G25"/>
    <mergeCell ref="B15:J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37:G37"/>
    <mergeCell ref="C26:G26"/>
    <mergeCell ref="B27:J27"/>
    <mergeCell ref="C28:G28"/>
    <mergeCell ref="C29:G29"/>
    <mergeCell ref="C30:G30"/>
    <mergeCell ref="C31:G31"/>
    <mergeCell ref="C32:G32"/>
    <mergeCell ref="C33:G33"/>
    <mergeCell ref="C34:G34"/>
    <mergeCell ref="B36:G36"/>
    <mergeCell ref="C48:G48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B47:J47"/>
    <mergeCell ref="B56:G56"/>
    <mergeCell ref="C50:G50"/>
    <mergeCell ref="B51:J51"/>
    <mergeCell ref="C52:G52"/>
    <mergeCell ref="C49:G49"/>
    <mergeCell ref="C53:G53"/>
    <mergeCell ref="C55:G55"/>
    <mergeCell ref="C54:G54"/>
  </mergeCells>
  <pageMargins left="0.7" right="0.7" top="0.75" bottom="0.75" header="0.3" footer="0.3"/>
  <pageSetup paperSize="9" orientation="portrait" horizontalDpi="300" verticalDpi="300" r:id="rId1"/>
  <headerFooter>
    <oddHeader>&amp;C&amp;X2&amp;X1. melléklet
a 2/2014. (II.05.) önkormányzati rendelethez</oddHeader>
    <oddFooter xml:space="preserve">&amp;L&amp;X2&amp;X A 6/2015. (IV.29.) önkormányzati rendelet 2. §-a alapján megállapított szöveg.
Hatályos: 2015. április 30. napjától. </oddFoot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-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2015-04-27T07:22:54Z</cp:lastPrinted>
  <dcterms:created xsi:type="dcterms:W3CDTF">2015-02-06T10:22:44Z</dcterms:created>
  <dcterms:modified xsi:type="dcterms:W3CDTF">2015-04-27T07:22:55Z</dcterms:modified>
</cp:coreProperties>
</file>