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érleg" sheetId="1" r:id="rId1"/>
    <sheet name="Bevétel funkció" sheetId="2" r:id="rId2"/>
    <sheet name="Bevétel jogcím" sheetId="3" r:id="rId3"/>
    <sheet name="Bevétel feladat" sheetId="4" r:id="rId4"/>
    <sheet name="Kiadás" sheetId="5" r:id="rId5"/>
    <sheet name="Kiadási feladat" sheetId="6" r:id="rId6"/>
    <sheet name="Felhalmozási kiadások" sheetId="7" r:id="rId7"/>
    <sheet name="Tájékoztató műk" sheetId="8" r:id="rId8"/>
    <sheet name="elői.-felhaszn.terv" sheetId="9" r:id="rId9"/>
    <sheet name="Munka10" sheetId="10" r:id="rId10"/>
    <sheet name="Munka1" sheetId="11" r:id="rId11"/>
    <sheet name="Munkalap12" sheetId="12" r:id="rId12"/>
  </sheets>
  <definedNames>
    <definedName name="_xlnm.Print_Area" localSheetId="2">'Bevétel jogcím'!$A$1:$J$84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Arial1"/>
            <family val="0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E1" authorId="0">
      <text>
        <r>
          <rPr>
            <b/>
            <sz val="9"/>
            <color indexed="8"/>
            <rFont val="Arial1"/>
            <family val="0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Arial1"/>
            <family val="0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Arial1"/>
            <family val="0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Arial1"/>
            <family val="0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sharedStrings.xml><?xml version="1.0" encoding="utf-8"?>
<sst xmlns="http://schemas.openxmlformats.org/spreadsheetml/2006/main" count="1017" uniqueCount="470">
  <si>
    <t>HEGYMAGAS KÖZSÉG ÖNKORMÁNYZATA</t>
  </si>
  <si>
    <t>forint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</si>
  <si>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</si>
  <si>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</si>
  <si>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</si>
  <si>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</si>
  <si>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</si>
  <si>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</si>
  <si>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</si>
  <si>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</si>
  <si>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</si>
  <si>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</si>
  <si>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</si>
  <si>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</si>
  <si>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</si>
  <si>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</si>
  <si>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</si>
  <si>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</si>
  <si>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</si>
  <si>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</si>
  <si>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</si>
  <si>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</si>
  <si>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</si>
  <si>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</si>
  <si>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</si>
  <si>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</si>
  <si>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</si>
  <si>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</si>
  <si>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</si>
  <si>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</si>
  <si>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</si>
  <si>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</si>
  <si>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</si>
  <si>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</si>
  <si>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</si>
  <si>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</si>
  <si>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</si>
  <si>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</si>
  <si>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</si>
  <si>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</si>
  <si>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</si>
  <si>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</si>
  <si>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</si>
  <si>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</si>
  <si>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előirányzatonként</t>
  </si>
  <si>
    <t>Kiemelt előirányzatok</t>
  </si>
  <si>
    <t>900020    Adó- vám és jövedéki igazgatás</t>
  </si>
  <si>
    <t>B34</t>
  </si>
  <si>
    <t>Vagyoni típusú adók</t>
  </si>
  <si>
    <t>Építményadó</t>
  </si>
  <si>
    <t>Kommunális 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</si>
  <si>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</si>
  <si>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</si>
  <si>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</si>
  <si>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</si>
  <si>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</si>
  <si>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</si>
  <si>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</si>
  <si>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</si>
  <si>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</si>
  <si>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</si>
  <si>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</si>
  <si>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</si>
  <si>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B36</t>
  </si>
  <si>
    <t>Egyéb közhatalmi bevételek</t>
  </si>
  <si>
    <t>B360</t>
  </si>
  <si>
    <t>Késedelmi pótlék</t>
  </si>
  <si>
    <t>B363</t>
  </si>
  <si>
    <t>Bírság</t>
  </si>
  <si>
    <t>013320    Köztemető fenntartása és működtetése</t>
  </si>
  <si>
    <t>B402</t>
  </si>
  <si>
    <t>Szolgáltatások ellenértéke</t>
  </si>
  <si>
    <t>B406</t>
  </si>
  <si>
    <t>Kiszámlázott áfa</t>
  </si>
  <si>
    <t>013350   Az önkormányzati vagyonnal való gazdálkodással kapcsolatos feladatok</t>
  </si>
  <si>
    <t>B403</t>
  </si>
  <si>
    <t>Közvetített szolgáltatások ellenértéke</t>
  </si>
  <si>
    <t>B404</t>
  </si>
  <si>
    <t>Tulajdonosi bevételek</t>
  </si>
  <si>
    <t>Bérleti díj</t>
  </si>
  <si>
    <t>Lakbér</t>
  </si>
  <si>
    <t>Felhalmozási bevétel</t>
  </si>
  <si>
    <t>B52</t>
  </si>
  <si>
    <t>Ingatlan értékesítés</t>
  </si>
  <si>
    <t>018010    Önkormányzatok elszámolásai a központi költségvetéssel</t>
  </si>
  <si>
    <t>B11</t>
  </si>
  <si>
    <t>Önkormányzatok működési támogatása</t>
  </si>
  <si>
    <t>Polgármesteri illetmények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</si>
  <si>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</si>
  <si>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</si>
  <si>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</si>
  <si>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</si>
  <si>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</si>
  <si>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</si>
  <si>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>B114</t>
  </si>
  <si>
    <t>Települési önkormányzatok kulturális feladatainak támogatása</t>
  </si>
  <si>
    <t>B115</t>
  </si>
  <si>
    <t>Működési célú központosított kiegészítő előirányzatok</t>
  </si>
  <si>
    <t>B116</t>
  </si>
  <si>
    <t>Önkormányzat kiegészítő támogatásai</t>
  </si>
  <si>
    <t>B21</t>
  </si>
  <si>
    <t>Felhalmozási célú önkormányzati támogatások</t>
  </si>
  <si>
    <t>018030    Támogatási célú finanszírozási műveletek</t>
  </si>
  <si>
    <t>B81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</si>
  <si>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</si>
  <si>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</si>
  <si>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</si>
  <si>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</si>
  <si>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</si>
  <si>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B8141</t>
  </si>
  <si>
    <t>Államháztartáson belüli megelőgezések</t>
  </si>
  <si>
    <t>041233   Hosszabb időtartamú közfoglalkoztatás</t>
  </si>
  <si>
    <t>B16</t>
  </si>
  <si>
    <t>Egyéb működési célú támogatások bevételei áh belülről</t>
  </si>
  <si>
    <t>Elkülönített állami pénzalapok</t>
  </si>
  <si>
    <t>066020   Város és községgazdálkodási egyéb szolgáltatások</t>
  </si>
  <si>
    <t>B401</t>
  </si>
  <si>
    <t>Áru és készlet értékesítés</t>
  </si>
  <si>
    <t>Szolgáltatások ellenértéke (rendezvények, esküvő,)</t>
  </si>
  <si>
    <t>B410</t>
  </si>
  <si>
    <t>Biztosító által fizetett kártérítés</t>
  </si>
  <si>
    <t>Ingatlanok értékesítése</t>
  </si>
  <si>
    <t>Működési célú átvett pénzeszközök ÁHK</t>
  </si>
  <si>
    <t>B64</t>
  </si>
  <si>
    <t>Működési célú kölcsönök visszatérülése (lakóssági törl)</t>
  </si>
  <si>
    <t>045160 Közutak, hidak, alagutak</t>
  </si>
  <si>
    <t>B25</t>
  </si>
  <si>
    <t>Egyéb felhalmozási célú támogatások bevételei államh belül</t>
  </si>
  <si>
    <t>082044   Könyvtári szolgáltatások</t>
  </si>
  <si>
    <t>Bevételek összesen</t>
  </si>
  <si>
    <t>jogcímenként</t>
  </si>
  <si>
    <t>Jogcímek</t>
  </si>
  <si>
    <t>Polgármesteri illetmény támogatása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</si>
  <si>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</si>
  <si>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</si>
  <si>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</si>
  <si>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</si>
  <si>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</si>
  <si>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</si>
  <si>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Kiegészítő támogatás</t>
  </si>
  <si>
    <t>Települési önkormányzatok egyes köznevelési feladatainak támogatása</t>
  </si>
  <si>
    <t>Települési önkormányzatok szociális,gyermekjóléti és gyermekétkeztetési felad. tám.</t>
  </si>
  <si>
    <t>Működési célú központosított kiegészítő támogatása</t>
  </si>
  <si>
    <t>B12</t>
  </si>
  <si>
    <t>Elvonások és befizetések bevételei</t>
  </si>
  <si>
    <t>Beszámoló alapján kapott bevétel</t>
  </si>
  <si>
    <t>Idegenforgalmi adó kiegészítése</t>
  </si>
  <si>
    <t>Hosszabb időtartamú közfoglalkoztatás támogatása</t>
  </si>
  <si>
    <t>Önkormányzatok támogatása fogorvosi ellátáshoz</t>
  </si>
  <si>
    <t>Önkormányzatok támogatása óvodai ellátáshoz</t>
  </si>
  <si>
    <t>OEP támogatás védőnői szolgálat működéséhez</t>
  </si>
  <si>
    <t>Egyéb felhalmozási célú támogatások</t>
  </si>
  <si>
    <t>vis maior</t>
  </si>
  <si>
    <t>Egyéb közhatalmi bevétel</t>
  </si>
  <si>
    <t>B408</t>
  </si>
  <si>
    <t>Kamatbevételek</t>
  </si>
  <si>
    <t>Szolgáltatások ellenértéke ( esküvői díj, rendezvény.)</t>
  </si>
  <si>
    <t>Működési célú kölcsönök visszatérülése (Helyi támogatás törlesztése)</t>
  </si>
  <si>
    <t>B732</t>
  </si>
  <si>
    <t>Felhalmozási célú pénzeszköz átvétel háztartásoktól</t>
  </si>
  <si>
    <t>feladatonként</t>
  </si>
  <si>
    <t xml:space="preserve">         forint</t>
  </si>
  <si>
    <t>Előirányzat</t>
  </si>
  <si>
    <t>Kötelező feladatok</t>
  </si>
  <si>
    <t>Önként vállalt feladatok</t>
  </si>
  <si>
    <t>Államigazgatási feladatok</t>
  </si>
  <si>
    <t>Összesen</t>
  </si>
  <si>
    <t>011130   Önkormányzatok és önk hiv jogalkotó és ált ig tev.</t>
  </si>
  <si>
    <t>013350   Az önkormányzati vagyonnal v. gazd. kapcs. Fel.</t>
  </si>
  <si>
    <t>018010    Önkormányzatok elszám. a közp. Költségvetéssel</t>
  </si>
  <si>
    <t>041233    Hosszabb időtartamú közfoglalkoztatás</t>
  </si>
  <si>
    <t>045160    Közutak, hidak, alagutak</t>
  </si>
  <si>
    <t>052020    Szennyvíz gyűjtése, tisztítása, elhelyezése</t>
  </si>
  <si>
    <t>072311    Fogorvosi alapellátás</t>
  </si>
  <si>
    <t>074031   Család és nővédelmi egészségügyi gondozás</t>
  </si>
  <si>
    <t>081061   Szabadidős park, fürdő és strandszolgáltatás</t>
  </si>
  <si>
    <t>082092   Közművelődés</t>
  </si>
  <si>
    <t>091110   Óvodai nevelés, ellátás szakmai feladatai</t>
  </si>
  <si>
    <t>096020   Iskolai intézményi étkeztetés</t>
  </si>
  <si>
    <t>Kiemelt előirányzatonként</t>
  </si>
  <si>
    <t>Személyi juttatások</t>
  </si>
  <si>
    <t>K12</t>
  </si>
  <si>
    <t>Külső személyi juttatások</t>
  </si>
  <si>
    <t>K121</t>
  </si>
  <si>
    <t>Választott tisztségviselők juttatásai</t>
  </si>
  <si>
    <t>Munkaadókat terhelő járulékok és szociális hozzájárulási adó</t>
  </si>
  <si>
    <t>Szociális hozzájárulási adó</t>
  </si>
  <si>
    <t>EHO</t>
  </si>
  <si>
    <t>Munkaadót terhelő szja</t>
  </si>
  <si>
    <t>K32</t>
  </si>
  <si>
    <t>Kommunikációs szolgáltatások</t>
  </si>
  <si>
    <t>K322</t>
  </si>
  <si>
    <t>Egyéb kommunikációs szolgáltatások</t>
  </si>
  <si>
    <t>Telefondíj</t>
  </si>
  <si>
    <t>K35</t>
  </si>
  <si>
    <t>Különféle befizetések és egyéb dologi kiadások</t>
  </si>
  <si>
    <t>K351</t>
  </si>
  <si>
    <t>Működési célú előzetesen felszámított áfa</t>
  </si>
  <si>
    <t>K513</t>
  </si>
  <si>
    <t>Tartalékok</t>
  </si>
  <si>
    <t>K31</t>
  </si>
  <si>
    <t>Készletbeszerzés</t>
  </si>
  <si>
    <t>K312</t>
  </si>
  <si>
    <t>Üzemeltetési anyagok beszerzése</t>
  </si>
  <si>
    <t>K33</t>
  </si>
  <si>
    <t>Szolgáltatási kiadások</t>
  </si>
  <si>
    <t>K331</t>
  </si>
  <si>
    <t>Közüzemi díjak</t>
  </si>
  <si>
    <t>Gázenergia</t>
  </si>
  <si>
    <t>Villamosenergia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</si>
  <si>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</si>
  <si>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</si>
  <si>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</si>
  <si>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</si>
  <si>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</si>
  <si>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</si>
  <si>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üzemeltetési, fenntartási szolgáltatások</t>
  </si>
  <si>
    <t>K64</t>
  </si>
  <si>
    <t>Tárgyi eszközök beszerzése</t>
  </si>
  <si>
    <t>K67</t>
  </si>
  <si>
    <t>Beruházás célú előzetesen felszámított Áfa</t>
  </si>
  <si>
    <t>K71</t>
  </si>
  <si>
    <t>Ingatlanok felújítása</t>
  </si>
  <si>
    <t>K74</t>
  </si>
  <si>
    <t>Felújítási célú előzetesen felszámított Áfa</t>
  </si>
  <si>
    <t>K11</t>
  </si>
  <si>
    <t>Foglalkoztatottak személyi juttatása</t>
  </si>
  <si>
    <t>K1101</t>
  </si>
  <si>
    <t>Törvény szerinti illetmények, munkabérek</t>
  </si>
  <si>
    <t>K1113</t>
  </si>
  <si>
    <t>Foglalkoztatottak egyéb szem. juttatásai</t>
  </si>
  <si>
    <t>045160   Közutak, hidak,alagútak üzemeltetése, fenntartása</t>
  </si>
  <si>
    <t>Egyéb anyagbeszerzés</t>
  </si>
  <si>
    <t>Egyéb szolgáltatások</t>
  </si>
  <si>
    <t>Szállítási szolgáltatás</t>
  </si>
  <si>
    <t>Árkok, átereszek felújítása</t>
  </si>
  <si>
    <t>064010   Közvilágítás</t>
  </si>
  <si>
    <t>Szent-Gy. utca közvilágítás</t>
  </si>
  <si>
    <t>066010   Zöldterület kezelés</t>
  </si>
  <si>
    <t>013320</t>
  </si>
  <si>
    <t xml:space="preserve"> Köztemető fenntartás</t>
  </si>
  <si>
    <t>K321</t>
  </si>
  <si>
    <t>Informatikai szolgáltatások igénybevétele</t>
  </si>
  <si>
    <t>vízdíj</t>
  </si>
  <si>
    <t>Ravatalozó előtér bővítés</t>
  </si>
  <si>
    <t>Beruházási célú előzetesen felszámított Áfa</t>
  </si>
  <si>
    <t>K1102</t>
  </si>
  <si>
    <t>Jutalom</t>
  </si>
  <si>
    <t>K1107</t>
  </si>
  <si>
    <t>Béren kívüli juttatások</t>
  </si>
  <si>
    <t>Foglalkoztatottak egyéb személyi juttatásai</t>
  </si>
  <si>
    <t>K123</t>
  </si>
  <si>
    <t>Egyéb külső személyi juttatások(reprezentáció)</t>
  </si>
  <si>
    <t>K311</t>
  </si>
  <si>
    <t>Szakmai anyagok</t>
  </si>
  <si>
    <t>Számítógépes rendszerhez kapcsoló szolgáltatás (internet)</t>
  </si>
  <si>
    <t>Karbantartási, kis javítási szolgáltatások</t>
  </si>
  <si>
    <t>Biztosítási díjak</t>
  </si>
  <si>
    <t>K355</t>
  </si>
  <si>
    <t>Egyéb dologi kiadások</t>
  </si>
  <si>
    <t>K508</t>
  </si>
  <si>
    <t>Működési c. kölcsönök nyújtása ÁHT. kívülre</t>
  </si>
  <si>
    <t>K506</t>
  </si>
  <si>
    <t>Működési támogatások ÁHB. belülre</t>
  </si>
  <si>
    <t>Helyi önkormányzatok és szervei</t>
  </si>
  <si>
    <t>Társulások</t>
  </si>
  <si>
    <t>K512</t>
  </si>
  <si>
    <t>Működési támogatások ÁHT. kívülre</t>
  </si>
  <si>
    <t>K61</t>
  </si>
  <si>
    <t>Immateriális javak beszerzése, létesítése(rendezési terv)</t>
  </si>
  <si>
    <t>K62</t>
  </si>
  <si>
    <t>Ingatlanok beszerzése létesítése</t>
  </si>
  <si>
    <t>072112   Háziorvosi ügyeleti ellátás</t>
  </si>
  <si>
    <t>Egyéb működési célú támogatások államháztartáson belülre</t>
  </si>
  <si>
    <t>K1109</t>
  </si>
  <si>
    <t>Közlekedési költségtérítések</t>
  </si>
  <si>
    <t>107055   Falugondnoki és tanyagondnoki szolgálat</t>
  </si>
  <si>
    <t>K34</t>
  </si>
  <si>
    <t>Kiküldetések,reklám és propagandakiadások</t>
  </si>
  <si>
    <t>K341</t>
  </si>
  <si>
    <t>Kiküldetés kiadásai</t>
  </si>
  <si>
    <t>Belföldi kiküldetés</t>
  </si>
  <si>
    <t>107052    Házi segítség nyújtás</t>
  </si>
  <si>
    <t>Egyéb működési c. kiadások</t>
  </si>
  <si>
    <t>Egyéb működési c. kiadások ÁHB</t>
  </si>
  <si>
    <t>107060   Egyéb szociális pénzbeli és természetbeni ellátások, támogatások</t>
  </si>
  <si>
    <t>Ellátottak juttatásai</t>
  </si>
  <si>
    <t>K42</t>
  </si>
  <si>
    <t>Családi támogatások</t>
  </si>
  <si>
    <t>K4216</t>
  </si>
  <si>
    <t>Gyermekvédelmi Erzsébet utalvány</t>
  </si>
  <si>
    <t>K48</t>
  </si>
  <si>
    <t>Önkormányzat által saját hatáskörben nyújtott pénzügyi ellátás</t>
  </si>
  <si>
    <t>Helyi megállapítású tám.gyógyszerköltségre</t>
  </si>
  <si>
    <t>Diákbérlet</t>
  </si>
  <si>
    <t xml:space="preserve">   Iskolakezdési támogatás</t>
  </si>
  <si>
    <t xml:space="preserve">   Temetési támogatás</t>
  </si>
  <si>
    <t xml:space="preserve">   Születési támogatás</t>
  </si>
  <si>
    <t xml:space="preserve">   Rendkívüli települési támogatás</t>
  </si>
  <si>
    <t>Üzemeltetési anyagok beszerzése(szociális tüzifa)</t>
  </si>
  <si>
    <t>018010   Önkormányzatok elszámolásai központi költségvetéssel</t>
  </si>
  <si>
    <t>K914</t>
  </si>
  <si>
    <t>Előző évi támogatás megelőlegezés visszatérülése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</si>
  <si>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</si>
  <si>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</si>
  <si>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</si>
  <si>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</si>
  <si>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013350   Az önkormányzati vagyonnal való gazdálkodással kapcs feladatok</t>
  </si>
  <si>
    <t>047320   Turizmusfejlesztési támogatások és tevékenységek</t>
  </si>
  <si>
    <t>061030    Lakáshoz jutást segítő támogatások</t>
  </si>
  <si>
    <t>072111   Háziorvosi alapellátás</t>
  </si>
  <si>
    <t>082042   Könyvtári állomány gyarapítása</t>
  </si>
  <si>
    <t>107055   Falugondnoki,tanyagondnoki szolgálat</t>
  </si>
  <si>
    <t>104037   Szünidei étkeztetés</t>
  </si>
  <si>
    <t>104042   Gyermekjóléti szolgáltatások</t>
  </si>
  <si>
    <t>106020   Lakásfenntartással,lakhatással összefüggő ellátások</t>
  </si>
  <si>
    <t>107051   Szociális étkeztetés</t>
  </si>
  <si>
    <t xml:space="preserve"> </t>
  </si>
  <si>
    <t>107052   Házi segítségnyújtás</t>
  </si>
  <si>
    <t>Kiemelt előirányzat</t>
  </si>
  <si>
    <t>Szent Gy. u. közvilágítás</t>
  </si>
  <si>
    <t>Rendezési terv</t>
  </si>
  <si>
    <t>Beruházások Áfája</t>
  </si>
  <si>
    <t>Beruházások összesen</t>
  </si>
  <si>
    <t>Kultúrház felújítás + terv készítés</t>
  </si>
  <si>
    <t>Széchenyi u. 15. pince felújítás</t>
  </si>
  <si>
    <t>Széchenyi u. 15.kovács műhely, tároló átalakítása</t>
  </si>
  <si>
    <t>Önkormányzati épület festés,javítás, bejárat lekövezés</t>
  </si>
  <si>
    <t>Felújítások Áfája</t>
  </si>
  <si>
    <t>Felújítások összesen</t>
  </si>
  <si>
    <t>Felhalmozási kiadások összesen</t>
  </si>
  <si>
    <t>forintban</t>
  </si>
  <si>
    <t>2018.évi előirányzat</t>
  </si>
  <si>
    <t>2019.évi előirányzat</t>
  </si>
  <si>
    <t>2020.évi előirányzat</t>
  </si>
  <si>
    <t>2021.évi előirányzat</t>
  </si>
  <si>
    <t>Működési célú támogatások áh belülről</t>
  </si>
  <si>
    <t>Működési célú bevételek összesen</t>
  </si>
  <si>
    <t>Felhalmozási célú támogatások államh belülről</t>
  </si>
  <si>
    <t>Felhalmozási célú bevételek összesen</t>
  </si>
  <si>
    <t>Finanszírozási bevételek összesen</t>
  </si>
  <si>
    <t>Munkaadókat terhelő járulékok</t>
  </si>
  <si>
    <t>Működési célú kiadások összesen</t>
  </si>
  <si>
    <t>Felhalmozási célú kiadások összesen</t>
  </si>
  <si>
    <t>Finanszírozási kiadások összesen</t>
  </si>
  <si>
    <t>Előirányzat-felhasználási terv
2018. évre</t>
  </si>
  <si>
    <t xml:space="preserve"> 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</si>
  <si>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</si>
  <si>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</si>
  <si>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</si>
  <si>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</si>
  <si>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</si>
  <si>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</si>
  <si>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</si>
  <si>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</si>
  <si>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</si>
  <si>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</si>
  <si>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</si>
  <si>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</si>
  <si>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</si>
  <si>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</si>
  <si>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</si>
  <si>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</si>
  <si>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</si>
  <si>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</si>
  <si>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</si>
  <si>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</si>
  <si>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</si>
  <si>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</si>
  <si>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</si>
  <si>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6.</t>
  </si>
  <si>
    <t>7.</t>
  </si>
  <si>
    <t>8.</t>
  </si>
  <si>
    <t>9.</t>
  </si>
  <si>
    <t>10.</t>
  </si>
  <si>
    <t>11.</t>
  </si>
  <si>
    <t>Bevételek összesen:</t>
  </si>
  <si>
    <t>12.</t>
  </si>
  <si>
    <t>Kiadások</t>
  </si>
  <si>
    <t>13.</t>
  </si>
  <si>
    <t>14.</t>
  </si>
  <si>
    <t>15.</t>
  </si>
  <si>
    <t>Dologi  kiadások</t>
  </si>
  <si>
    <t>16.</t>
  </si>
  <si>
    <t>17.</t>
  </si>
  <si>
    <t xml:space="preserve"> Egyéb működési célú kiadások</t>
  </si>
  <si>
    <t>18.</t>
  </si>
  <si>
    <t>19.</t>
  </si>
  <si>
    <t>20.</t>
  </si>
  <si>
    <t>Egyéb felhalmozási kiadások</t>
  </si>
  <si>
    <t>21.</t>
  </si>
  <si>
    <t>22.</t>
  </si>
  <si>
    <t>Kiadások összesen:</t>
  </si>
  <si>
    <t>23.</t>
  </si>
  <si>
    <t>Egyenleg</t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</si>
  <si>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</si>
  <si>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</si>
  <si>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</si>
  <si>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</si>
  <si>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</si>
  <si>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</si>
  <si>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</si>
  <si>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</si>
  <si>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</si>
  <si>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</si>
  <si>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</si>
  <si>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</si>
  <si>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</si>
  <si>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</si>
  <si>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</si>
  <si>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</si>
  <si>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</si>
  <si>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</si>
  <si>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</si>
  <si>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</si>
  <si>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Központi költségvetési szervek (Bursa)</t>
  </si>
  <si>
    <t xml:space="preserve">   Otthonteremtési támogatás</t>
  </si>
  <si>
    <t xml:space="preserve">Államháztartáson belüli megelőlegezések </t>
  </si>
  <si>
    <t>Módosítás</t>
  </si>
  <si>
    <t xml:space="preserve">Módosított </t>
  </si>
  <si>
    <t>előirányzat</t>
  </si>
  <si>
    <t>Módosított</t>
  </si>
  <si>
    <t>K122</t>
  </si>
  <si>
    <t>Megbízási díj</t>
  </si>
  <si>
    <t>K502</t>
  </si>
  <si>
    <t>K5021</t>
  </si>
  <si>
    <t>Elvonások, befizetések</t>
  </si>
  <si>
    <t>Önkormányzatok előző évi elszámolásából szárm.kiad.</t>
  </si>
  <si>
    <t>Ingatlanok beszerzése, létesítése</t>
  </si>
  <si>
    <t>Beruházás c. előzetesen felsz. általános forgalmi adó</t>
  </si>
  <si>
    <t>Szent Gy. u. portalanítása</t>
  </si>
  <si>
    <t>2018. évi költségvetés módosított előirányzat  összevont mérlege</t>
  </si>
  <si>
    <t>2018. évi költségvetés módosított előirányzata bevételei</t>
  </si>
  <si>
    <t xml:space="preserve">2018. évi költségvetés módosított előirányzatának kiadásai </t>
  </si>
  <si>
    <t>2018. évi költségvetés módosított előirányzata kiadásai</t>
  </si>
  <si>
    <t>2018.évi költségvetés módosított előirányzatának felhalmozási kiadásai</t>
  </si>
  <si>
    <t>2018.-2021. évi költségvetési bevételek és kiadások módosításának alakulásáról</t>
  </si>
  <si>
    <t xml:space="preserve">      </t>
  </si>
  <si>
    <t xml:space="preserve">    </t>
  </si>
  <si>
    <t>2018. évi költségvetés bevételi módosított előirányzata</t>
  </si>
  <si>
    <t>Módosítás I.félév</t>
  </si>
  <si>
    <t>Módosítás II.félév</t>
  </si>
  <si>
    <t>Kiszámlázott áfa (telekértékesítés)</t>
  </si>
  <si>
    <t>Egyéb szolgáltatás</t>
  </si>
  <si>
    <t>Fuvarköltség tüzifa</t>
  </si>
  <si>
    <t>K352</t>
  </si>
  <si>
    <t>Fizetendő áfa</t>
  </si>
  <si>
    <t>104051 Gyermekvédelmi pénzbeli és természetbeni ellátások</t>
  </si>
  <si>
    <t>Gyermekvédelmi támogatás (Erzsébet utalvány)</t>
  </si>
  <si>
    <t>Működési célú támogatások államházt. belülről</t>
  </si>
  <si>
    <t>104051   Gyermekvédelmi pénzb. és termb. ellátások</t>
  </si>
  <si>
    <t>I.félév</t>
  </si>
  <si>
    <t>II.félév</t>
  </si>
  <si>
    <t>II.félév.</t>
  </si>
  <si>
    <t xml:space="preserve">011130   Önkormányzatok és önk hiv jogalkotó és általános igazgatási </t>
  </si>
  <si>
    <t>5</t>
  </si>
  <si>
    <t>Kemence</t>
  </si>
  <si>
    <t>Hangtechnikai felszerelés</t>
  </si>
  <si>
    <t>Terv a műhelyhez és a tárolóhoz</t>
  </si>
  <si>
    <t>Lét-szám</t>
  </si>
  <si>
    <t xml:space="preserve">                                                        1.melléklet a 8/2019.(V.29.)önkormányzati rendelethez</t>
  </si>
  <si>
    <t xml:space="preserve">                                                      2.melléklet a 8/2019.(V.29.  )önkormányzati rendelethez</t>
  </si>
  <si>
    <t xml:space="preserve">                                         3.melléklet a 8/2019.(V.29.)önkormányzati rendelethez</t>
  </si>
  <si>
    <t xml:space="preserve">                                                  4.melléklet a 8/2019.(V.29.)önkormányzati rendelethez</t>
  </si>
  <si>
    <t>5. melléklet a 8/2019.(V.29.)önkormányzati rendelethez</t>
  </si>
  <si>
    <t xml:space="preserve">                                                        6.melléklet a 8/2019.(V.29.)önkormányzati rendelethez</t>
  </si>
  <si>
    <t xml:space="preserve">                                                        7.melléklet a 8/2019.(V.29.)önkormányzati rendelethez</t>
  </si>
  <si>
    <t xml:space="preserve">                                                 8.melléklet a 8/2019.(V.29.)önkormányzati rendelethez</t>
  </si>
  <si>
    <t>9.melléklet a 8/2019.(V.29.)önkormányzati rendelethez</t>
  </si>
  <si>
    <t xml:space="preserve">                                                 10.melléklet az 8/2019.(V.29.)önkormányzati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</si>
</sst>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\-mm\-dd"/>
    <numFmt numFmtId="167" formatCode="#,###"/>
    <numFmt numFmtId="168" formatCode="\ * #,##0.00&quot;     &quot;;\-* #,##0.00&quot;     &quot;;\ * \-#&quot;     &quot;;@\ "/>
    <numFmt numFmtId="169" formatCode="\ * #,##0&quot;     &quot;;\-* #,##0&quot;     &quot;;\ * \-#&quot;     &quot;;@\ "/>
    <numFmt numFmtId="170" formatCode="#,##0;[Red]#,##0"/>
    <numFmt numFmtId="171" formatCode="#,##0_ ;\-#,##0\ 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1"/>
      <family val="0"/>
    </font>
    <font>
      <b/>
      <sz val="9"/>
      <color indexed="8"/>
      <name val="Arial1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68" fontId="0" fillId="0" borderId="0" applyFill="0" applyBorder="0" applyAlignment="0" applyProtection="0"/>
    <xf numFmtId="164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0" applyNumberFormat="0" applyBorder="0" applyAlignment="0" applyProtection="0"/>
    <xf numFmtId="0" fontId="51" fillId="36" borderId="8" applyNumberFormat="0" applyAlignment="0" applyProtection="0"/>
    <xf numFmtId="0" fontId="52" fillId="0" borderId="0" applyNumberFormat="0" applyFill="0" applyBorder="0" applyAlignment="0" applyProtection="0"/>
    <xf numFmtId="0" fontId="3" fillId="0" borderId="0" applyNumberFormat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7" borderId="0" applyNumberFormat="0" applyBorder="0" applyAlignment="0" applyProtection="0"/>
    <xf numFmtId="0" fontId="55" fillId="38" borderId="0" applyNumberFormat="0" applyBorder="0" applyAlignment="0" applyProtection="0"/>
    <xf numFmtId="0" fontId="56" fillId="36" borderId="1" applyNumberFormat="0" applyAlignment="0" applyProtection="0"/>
    <xf numFmtId="9" fontId="1" fillId="0" borderId="0" applyFill="0" applyBorder="0" applyAlignment="0" applyProtection="0"/>
  </cellStyleXfs>
  <cellXfs count="340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10" xfId="0" applyFont="1" applyBorder="1" applyAlignment="1">
      <alignment horizontal="justify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6" fillId="39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49" fontId="6" fillId="39" borderId="10" xfId="0" applyNumberFormat="1" applyFont="1" applyFill="1" applyBorder="1" applyAlignment="1">
      <alignment horizontal="left"/>
    </xf>
    <xf numFmtId="3" fontId="3" fillId="39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 horizontal="left"/>
    </xf>
    <xf numFmtId="166" fontId="3" fillId="0" borderId="10" xfId="0" applyNumberFormat="1" applyFont="1" applyBorder="1" applyAlignment="1">
      <alignment/>
    </xf>
    <xf numFmtId="0" fontId="6" fillId="39" borderId="10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left"/>
    </xf>
    <xf numFmtId="0" fontId="14" fillId="0" borderId="11" xfId="0" applyFont="1" applyBorder="1" applyAlignment="1">
      <alignment/>
    </xf>
    <xf numFmtId="49" fontId="14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1" xfId="0" applyFont="1" applyBorder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0" fontId="6" fillId="26" borderId="11" xfId="0" applyFont="1" applyFill="1" applyBorder="1" applyAlignment="1">
      <alignment/>
    </xf>
    <xf numFmtId="37" fontId="6" fillId="26" borderId="11" xfId="0" applyNumberFormat="1" applyFont="1" applyFill="1" applyBorder="1" applyAlignment="1">
      <alignment/>
    </xf>
    <xf numFmtId="0" fontId="3" fillId="0" borderId="0" xfId="60" applyAlignment="1">
      <alignment horizontal="center"/>
    </xf>
    <xf numFmtId="0" fontId="3" fillId="0" borderId="0" xfId="60">
      <alignment/>
    </xf>
    <xf numFmtId="0" fontId="3" fillId="0" borderId="11" xfId="60" applyBorder="1">
      <alignment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 horizontal="left"/>
    </xf>
    <xf numFmtId="166" fontId="6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63">
      <alignment/>
      <protection/>
    </xf>
    <xf numFmtId="0" fontId="5" fillId="0" borderId="0" xfId="63" applyProtection="1">
      <alignment/>
      <protection locked="0"/>
    </xf>
    <xf numFmtId="0" fontId="17" fillId="0" borderId="0" xfId="64" applyFont="1" applyAlignment="1">
      <alignment horizontal="right"/>
      <protection/>
    </xf>
    <xf numFmtId="0" fontId="18" fillId="0" borderId="18" xfId="63" applyFont="1" applyBorder="1" applyAlignment="1">
      <alignment horizontal="center" vertical="center" wrapText="1"/>
      <protection/>
    </xf>
    <xf numFmtId="0" fontId="18" fillId="0" borderId="19" xfId="63" applyFont="1" applyBorder="1" applyAlignment="1">
      <alignment horizontal="center" vertical="center"/>
      <protection/>
    </xf>
    <xf numFmtId="0" fontId="18" fillId="0" borderId="20" xfId="63" applyFont="1" applyBorder="1" applyAlignment="1">
      <alignment horizontal="center" vertical="center"/>
      <protection/>
    </xf>
    <xf numFmtId="0" fontId="19" fillId="0" borderId="21" xfId="63" applyFont="1" applyBorder="1" applyAlignment="1">
      <alignment horizontal="left" vertical="center" indent="1"/>
      <protection/>
    </xf>
    <xf numFmtId="0" fontId="19" fillId="0" borderId="22" xfId="63" applyFont="1" applyBorder="1" applyAlignment="1">
      <alignment horizontal="left" vertical="center" indent="1"/>
      <protection/>
    </xf>
    <xf numFmtId="0" fontId="19" fillId="0" borderId="23" xfId="63" applyFont="1" applyBorder="1" applyAlignment="1">
      <alignment horizontal="left" vertical="center" wrapText="1" indent="1"/>
      <protection/>
    </xf>
    <xf numFmtId="167" fontId="19" fillId="0" borderId="23" xfId="63" applyNumberFormat="1" applyFont="1" applyBorder="1" applyAlignment="1" applyProtection="1">
      <alignment vertical="center"/>
      <protection locked="0"/>
    </xf>
    <xf numFmtId="167" fontId="19" fillId="0" borderId="24" xfId="63" applyNumberFormat="1" applyFont="1" applyBorder="1" applyAlignment="1">
      <alignment vertical="center"/>
      <protection/>
    </xf>
    <xf numFmtId="167" fontId="19" fillId="0" borderId="25" xfId="63" applyNumberFormat="1" applyFont="1" applyBorder="1" applyAlignment="1" applyProtection="1">
      <alignment vertical="center"/>
      <protection locked="0"/>
    </xf>
    <xf numFmtId="0" fontId="19" fillId="0" borderId="26" xfId="63" applyFont="1" applyBorder="1" applyAlignment="1">
      <alignment horizontal="left" vertical="center" indent="1"/>
      <protection/>
    </xf>
    <xf numFmtId="0" fontId="19" fillId="0" borderId="11" xfId="63" applyFont="1" applyBorder="1" applyAlignment="1">
      <alignment horizontal="left" vertical="center" wrapText="1" indent="1"/>
      <protection/>
    </xf>
    <xf numFmtId="167" fontId="19" fillId="0" borderId="11" xfId="63" applyNumberFormat="1" applyFont="1" applyBorder="1" applyAlignment="1" applyProtection="1">
      <alignment vertical="center"/>
      <protection locked="0"/>
    </xf>
    <xf numFmtId="167" fontId="19" fillId="0" borderId="27" xfId="63" applyNumberFormat="1" applyFont="1" applyBorder="1" applyAlignment="1">
      <alignment vertical="center"/>
      <protection/>
    </xf>
    <xf numFmtId="0" fontId="19" fillId="0" borderId="28" xfId="63" applyFont="1" applyBorder="1" applyAlignment="1">
      <alignment horizontal="left" vertical="center" wrapText="1" indent="1"/>
      <protection/>
    </xf>
    <xf numFmtId="167" fontId="19" fillId="0" borderId="28" xfId="63" applyNumberFormat="1" applyFont="1" applyBorder="1" applyAlignment="1" applyProtection="1">
      <alignment vertical="center"/>
      <protection locked="0"/>
    </xf>
    <xf numFmtId="167" fontId="19" fillId="0" borderId="29" xfId="63" applyNumberFormat="1" applyFont="1" applyBorder="1" applyAlignment="1">
      <alignment vertical="center"/>
      <protection/>
    </xf>
    <xf numFmtId="0" fontId="19" fillId="0" borderId="11" xfId="63" applyFont="1" applyBorder="1" applyAlignment="1">
      <alignment horizontal="left" vertical="center" indent="1"/>
      <protection/>
    </xf>
    <xf numFmtId="0" fontId="18" fillId="0" borderId="30" xfId="63" applyFont="1" applyBorder="1" applyAlignment="1">
      <alignment horizontal="left" vertical="center" indent="1"/>
      <protection/>
    </xf>
    <xf numFmtId="167" fontId="21" fillId="0" borderId="30" xfId="63" applyNumberFormat="1" applyFont="1" applyBorder="1" applyAlignment="1">
      <alignment vertical="center"/>
      <protection/>
    </xf>
    <xf numFmtId="167" fontId="21" fillId="0" borderId="31" xfId="63" applyNumberFormat="1" applyFont="1" applyBorder="1" applyAlignment="1">
      <alignment vertical="center"/>
      <protection/>
    </xf>
    <xf numFmtId="167" fontId="0" fillId="0" borderId="0" xfId="0" applyNumberFormat="1" applyAlignment="1">
      <alignment/>
    </xf>
    <xf numFmtId="0" fontId="19" fillId="0" borderId="32" xfId="63" applyFont="1" applyBorder="1" applyAlignment="1">
      <alignment horizontal="left" vertical="center" indent="1"/>
      <protection/>
    </xf>
    <xf numFmtId="0" fontId="19" fillId="0" borderId="28" xfId="63" applyFont="1" applyBorder="1" applyAlignment="1">
      <alignment horizontal="left" vertical="center" indent="1"/>
      <protection/>
    </xf>
    <xf numFmtId="0" fontId="21" fillId="0" borderId="21" xfId="63" applyFont="1" applyBorder="1" applyAlignment="1">
      <alignment horizontal="left" vertical="center" indent="1"/>
      <protection/>
    </xf>
    <xf numFmtId="0" fontId="18" fillId="0" borderId="30" xfId="63" applyFont="1" applyBorder="1" applyAlignment="1">
      <alignment horizontal="left" indent="1"/>
      <protection/>
    </xf>
    <xf numFmtId="167" fontId="21" fillId="0" borderId="30" xfId="63" applyNumberFormat="1" applyFont="1" applyBorder="1">
      <alignment/>
      <protection/>
    </xf>
    <xf numFmtId="167" fontId="21" fillId="0" borderId="31" xfId="63" applyNumberFormat="1" applyFont="1" applyBorder="1">
      <alignment/>
      <protection/>
    </xf>
    <xf numFmtId="167" fontId="16" fillId="0" borderId="0" xfId="62" applyNumberFormat="1" applyFont="1" applyAlignment="1">
      <alignment vertical="center" wrapText="1"/>
      <protection/>
    </xf>
    <xf numFmtId="0" fontId="10" fillId="0" borderId="0" xfId="62" applyFont="1" applyAlignment="1">
      <alignment horizontal="center" wrapText="1"/>
      <protection/>
    </xf>
    <xf numFmtId="167" fontId="22" fillId="0" borderId="0" xfId="62" applyNumberFormat="1" applyFont="1" applyAlignment="1">
      <alignment vertical="center" wrapText="1"/>
      <protection/>
    </xf>
    <xf numFmtId="167" fontId="17" fillId="0" borderId="0" xfId="62" applyNumberFormat="1" applyFont="1" applyAlignment="1">
      <alignment horizontal="right" vertical="center"/>
      <protection/>
    </xf>
    <xf numFmtId="167" fontId="4" fillId="0" borderId="0" xfId="62" applyNumberFormat="1" applyAlignment="1">
      <alignment vertical="center" wrapText="1"/>
      <protection/>
    </xf>
    <xf numFmtId="167" fontId="17" fillId="0" borderId="0" xfId="62" applyNumberFormat="1" applyFont="1" applyAlignment="1">
      <alignment horizontal="right"/>
      <protection/>
    </xf>
    <xf numFmtId="0" fontId="18" fillId="0" borderId="30" xfId="62" applyFont="1" applyBorder="1" applyAlignment="1">
      <alignment horizontal="center" vertical="center" wrapText="1"/>
      <protection/>
    </xf>
    <xf numFmtId="0" fontId="18" fillId="0" borderId="31" xfId="62" applyFont="1" applyBorder="1" applyAlignment="1">
      <alignment horizontal="center" vertical="center" wrapText="1"/>
      <protection/>
    </xf>
    <xf numFmtId="167" fontId="18" fillId="0" borderId="0" xfId="62" applyNumberFormat="1" applyFont="1" applyAlignment="1">
      <alignment vertical="center"/>
      <protection/>
    </xf>
    <xf numFmtId="0" fontId="21" fillId="0" borderId="30" xfId="62" applyFont="1" applyBorder="1" applyAlignment="1">
      <alignment horizontal="center" vertical="center" wrapText="1"/>
      <protection/>
    </xf>
    <xf numFmtId="0" fontId="21" fillId="0" borderId="31" xfId="62" applyFont="1" applyBorder="1" applyAlignment="1">
      <alignment horizontal="center" vertical="center" wrapText="1"/>
      <protection/>
    </xf>
    <xf numFmtId="167" fontId="18" fillId="0" borderId="0" xfId="62" applyNumberFormat="1" applyFont="1" applyAlignment="1">
      <alignment horizontal="center" vertical="center"/>
      <protection/>
    </xf>
    <xf numFmtId="167" fontId="18" fillId="0" borderId="0" xfId="62" applyNumberFormat="1" applyFont="1" applyAlignment="1">
      <alignment horizontal="center" vertical="center" wrapText="1"/>
      <protection/>
    </xf>
    <xf numFmtId="0" fontId="23" fillId="0" borderId="33" xfId="62" applyFont="1" applyBorder="1" applyAlignment="1">
      <alignment horizontal="left" vertical="center" wrapText="1" indent="1"/>
      <protection/>
    </xf>
    <xf numFmtId="167" fontId="19" fillId="0" borderId="33" xfId="62" applyNumberFormat="1" applyFont="1" applyBorder="1" applyAlignment="1" applyProtection="1">
      <alignment horizontal="right" vertical="center" wrapText="1" indent="1"/>
      <protection locked="0"/>
    </xf>
    <xf numFmtId="167" fontId="19" fillId="0" borderId="29" xfId="62" applyNumberFormat="1" applyFont="1" applyBorder="1" applyAlignment="1" applyProtection="1">
      <alignment horizontal="right" vertical="center" wrapText="1" indent="1"/>
      <protection locked="0"/>
    </xf>
    <xf numFmtId="167" fontId="21" fillId="0" borderId="0" xfId="62" applyNumberFormat="1" applyFont="1" applyAlignment="1">
      <alignment horizontal="center" vertical="center" wrapText="1"/>
      <protection/>
    </xf>
    <xf numFmtId="0" fontId="23" fillId="0" borderId="15" xfId="62" applyFont="1" applyBorder="1" applyAlignment="1">
      <alignment horizontal="left" vertical="center" wrapText="1" indent="1"/>
      <protection/>
    </xf>
    <xf numFmtId="167" fontId="19" fillId="0" borderId="15" xfId="62" applyNumberFormat="1" applyFont="1" applyBorder="1" applyAlignment="1" applyProtection="1">
      <alignment horizontal="right" vertical="center" wrapText="1" indent="1"/>
      <protection locked="0"/>
    </xf>
    <xf numFmtId="167" fontId="19" fillId="0" borderId="27" xfId="62" applyNumberFormat="1" applyFont="1" applyBorder="1" applyAlignment="1" applyProtection="1">
      <alignment horizontal="right" vertical="center" wrapText="1" indent="1"/>
      <protection locked="0"/>
    </xf>
    <xf numFmtId="167" fontId="19" fillId="0" borderId="0" xfId="62" applyNumberFormat="1" applyFont="1" applyAlignment="1">
      <alignment vertical="center" wrapText="1"/>
      <protection/>
    </xf>
    <xf numFmtId="167" fontId="19" fillId="0" borderId="0" xfId="62" applyNumberFormat="1" applyFont="1" applyAlignment="1" applyProtection="1">
      <alignment vertical="center" wrapText="1"/>
      <protection locked="0"/>
    </xf>
    <xf numFmtId="169" fontId="4" fillId="0" borderId="0" xfId="40" applyNumberFormat="1" applyFont="1" applyAlignment="1" applyProtection="1">
      <alignment vertical="center"/>
      <protection locked="0"/>
    </xf>
    <xf numFmtId="0" fontId="23" fillId="0" borderId="15" xfId="62" applyFont="1" applyBorder="1" applyAlignment="1">
      <alignment horizontal="left" vertical="center" wrapText="1" indent="8"/>
      <protection/>
    </xf>
    <xf numFmtId="0" fontId="19" fillId="0" borderId="28" xfId="62" applyFont="1" applyBorder="1" applyAlignment="1" applyProtection="1">
      <alignment vertical="center" wrapText="1"/>
      <protection locked="0"/>
    </xf>
    <xf numFmtId="167" fontId="19" fillId="0" borderId="11" xfId="62" applyNumberFormat="1" applyFont="1" applyBorder="1" applyAlignment="1" applyProtection="1">
      <alignment horizontal="right" vertical="center" wrapText="1" indent="1"/>
      <protection locked="0"/>
    </xf>
    <xf numFmtId="0" fontId="19" fillId="0" borderId="11" xfId="62" applyFont="1" applyBorder="1" applyAlignment="1" applyProtection="1">
      <alignment vertical="center" wrapText="1"/>
      <protection locked="0"/>
    </xf>
    <xf numFmtId="0" fontId="19" fillId="0" borderId="34" xfId="62" applyFont="1" applyBorder="1" applyAlignment="1" applyProtection="1">
      <alignment vertical="center" wrapText="1"/>
      <protection locked="0"/>
    </xf>
    <xf numFmtId="167" fontId="19" fillId="0" borderId="34" xfId="62" applyNumberFormat="1" applyFont="1" applyBorder="1" applyAlignment="1" applyProtection="1">
      <alignment horizontal="right" vertical="center" wrapText="1" indent="1"/>
      <protection locked="0"/>
    </xf>
    <xf numFmtId="167" fontId="19" fillId="0" borderId="35" xfId="62" applyNumberFormat="1" applyFont="1" applyBorder="1" applyAlignment="1" applyProtection="1">
      <alignment horizontal="right" vertical="center" wrapText="1" indent="1"/>
      <protection locked="0"/>
    </xf>
    <xf numFmtId="0" fontId="18" fillId="0" borderId="36" xfId="62" applyFont="1" applyBorder="1" applyAlignment="1">
      <alignment vertical="center" wrapText="1"/>
      <protection/>
    </xf>
    <xf numFmtId="167" fontId="21" fillId="0" borderId="36" xfId="62" applyNumberFormat="1" applyFont="1" applyBorder="1" applyAlignment="1">
      <alignment vertical="center" wrapText="1"/>
      <protection/>
    </xf>
    <xf numFmtId="167" fontId="21" fillId="0" borderId="37" xfId="62" applyNumberFormat="1" applyFont="1" applyBorder="1" applyAlignment="1">
      <alignment vertical="center" wrapText="1"/>
      <protection/>
    </xf>
    <xf numFmtId="167" fontId="4" fillId="0" borderId="0" xfId="61" applyNumberFormat="1" applyAlignment="1">
      <alignment horizontal="center" vertical="center" wrapText="1"/>
      <protection/>
    </xf>
    <xf numFmtId="167" fontId="4" fillId="0" borderId="0" xfId="61" applyNumberFormat="1" applyAlignment="1">
      <alignment vertical="center" wrapText="1"/>
      <protection/>
    </xf>
    <xf numFmtId="167" fontId="17" fillId="0" borderId="0" xfId="61" applyNumberFormat="1" applyFont="1" applyAlignment="1">
      <alignment horizontal="right"/>
      <protection/>
    </xf>
    <xf numFmtId="167" fontId="18" fillId="0" borderId="0" xfId="61" applyNumberFormat="1" applyFont="1" applyAlignment="1">
      <alignment horizontal="center" vertical="center" wrapText="1"/>
      <protection/>
    </xf>
    <xf numFmtId="167" fontId="18" fillId="0" borderId="0" xfId="61" applyNumberFormat="1" applyFont="1" applyAlignment="1">
      <alignment horizontal="center" vertical="center"/>
      <protection/>
    </xf>
    <xf numFmtId="167" fontId="21" fillId="0" borderId="0" xfId="61" applyNumberFormat="1" applyFont="1" applyAlignment="1">
      <alignment horizontal="center" vertical="center" wrapText="1"/>
      <protection/>
    </xf>
    <xf numFmtId="167" fontId="21" fillId="0" borderId="0" xfId="61" applyNumberFormat="1" applyFont="1" applyAlignment="1">
      <alignment horizontal="left" vertical="center" wrapText="1" indent="1"/>
      <protection/>
    </xf>
    <xf numFmtId="49" fontId="19" fillId="0" borderId="0" xfId="61" applyNumberFormat="1" applyFont="1" applyAlignment="1" applyProtection="1">
      <alignment horizontal="center" vertical="center" wrapText="1"/>
      <protection locked="0"/>
    </xf>
    <xf numFmtId="167" fontId="19" fillId="0" borderId="0" xfId="61" applyNumberFormat="1" applyFont="1" applyAlignment="1">
      <alignment vertical="center" wrapText="1"/>
      <protection/>
    </xf>
    <xf numFmtId="167" fontId="19" fillId="0" borderId="0" xfId="61" applyNumberFormat="1" applyFont="1" applyAlignment="1" applyProtection="1">
      <alignment horizontal="left" vertical="center" wrapText="1" indent="1"/>
      <protection locked="0"/>
    </xf>
    <xf numFmtId="49" fontId="4" fillId="0" borderId="0" xfId="61" applyNumberFormat="1" applyAlignment="1" applyProtection="1">
      <alignment horizontal="center" vertical="center" wrapText="1"/>
      <protection locked="0"/>
    </xf>
    <xf numFmtId="167" fontId="19" fillId="0" borderId="0" xfId="61" applyNumberFormat="1" applyFont="1" applyAlignment="1" applyProtection="1">
      <alignment vertical="center" wrapText="1"/>
      <protection locked="0"/>
    </xf>
    <xf numFmtId="167" fontId="4" fillId="40" borderId="0" xfId="61" applyNumberFormat="1" applyFill="1" applyAlignment="1">
      <alignment horizontal="left" vertical="center" wrapText="1" indent="2"/>
      <protection/>
    </xf>
    <xf numFmtId="3" fontId="6" fillId="26" borderId="10" xfId="0" applyNumberFormat="1" applyFont="1" applyFill="1" applyBorder="1" applyAlignment="1">
      <alignment/>
    </xf>
    <xf numFmtId="3" fontId="6" fillId="26" borderId="10" xfId="0" applyNumberFormat="1" applyFont="1" applyFill="1" applyBorder="1" applyAlignment="1">
      <alignment vertical="center"/>
    </xf>
    <xf numFmtId="3" fontId="3" fillId="0" borderId="38" xfId="0" applyNumberFormat="1" applyFont="1" applyBorder="1" applyAlignment="1">
      <alignment/>
    </xf>
    <xf numFmtId="3" fontId="6" fillId="26" borderId="38" xfId="0" applyNumberFormat="1" applyFont="1" applyFill="1" applyBorder="1" applyAlignment="1">
      <alignment/>
    </xf>
    <xf numFmtId="3" fontId="6" fillId="39" borderId="38" xfId="0" applyNumberFormat="1" applyFont="1" applyFill="1" applyBorder="1" applyAlignment="1">
      <alignment/>
    </xf>
    <xf numFmtId="3" fontId="6" fillId="0" borderId="38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3" fontId="12" fillId="0" borderId="38" xfId="0" applyNumberFormat="1" applyFont="1" applyBorder="1" applyAlignment="1">
      <alignment/>
    </xf>
    <xf numFmtId="3" fontId="10" fillId="0" borderId="38" xfId="0" applyNumberFormat="1" applyFont="1" applyBorder="1" applyAlignment="1">
      <alignment/>
    </xf>
    <xf numFmtId="3" fontId="3" fillId="0" borderId="38" xfId="0" applyNumberFormat="1" applyFont="1" applyBorder="1" applyAlignment="1">
      <alignment horizontal="right"/>
    </xf>
    <xf numFmtId="3" fontId="13" fillId="0" borderId="38" xfId="0" applyNumberFormat="1" applyFont="1" applyBorder="1" applyAlignment="1">
      <alignment horizontal="right" wrapText="1"/>
    </xf>
    <xf numFmtId="3" fontId="10" fillId="0" borderId="38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3" fontId="6" fillId="0" borderId="38" xfId="0" applyNumberFormat="1" applyFont="1" applyBorder="1" applyAlignment="1">
      <alignment horizontal="right"/>
    </xf>
    <xf numFmtId="3" fontId="13" fillId="0" borderId="38" xfId="0" applyNumberFormat="1" applyFont="1" applyBorder="1" applyAlignment="1">
      <alignment/>
    </xf>
    <xf numFmtId="3" fontId="3" fillId="39" borderId="38" xfId="0" applyNumberFormat="1" applyFont="1" applyFill="1" applyBorder="1" applyAlignment="1">
      <alignment/>
    </xf>
    <xf numFmtId="3" fontId="3" fillId="0" borderId="39" xfId="0" applyNumberFormat="1" applyFont="1" applyBorder="1" applyAlignment="1">
      <alignment/>
    </xf>
    <xf numFmtId="0" fontId="6" fillId="39" borderId="40" xfId="0" applyFont="1" applyFill="1" applyBorder="1" applyAlignment="1">
      <alignment/>
    </xf>
    <xf numFmtId="0" fontId="6" fillId="39" borderId="40" xfId="0" applyFont="1" applyFill="1" applyBorder="1" applyAlignment="1">
      <alignment horizontal="left"/>
    </xf>
    <xf numFmtId="0" fontId="3" fillId="39" borderId="40" xfId="0" applyFont="1" applyFill="1" applyBorder="1" applyAlignment="1">
      <alignment horizontal="left"/>
    </xf>
    <xf numFmtId="3" fontId="13" fillId="39" borderId="40" xfId="0" applyNumberFormat="1" applyFont="1" applyFill="1" applyBorder="1" applyAlignment="1">
      <alignment/>
    </xf>
    <xf numFmtId="0" fontId="6" fillId="39" borderId="0" xfId="0" applyFont="1" applyFill="1" applyAlignment="1">
      <alignment/>
    </xf>
    <xf numFmtId="0" fontId="3" fillId="39" borderId="0" xfId="0" applyFont="1" applyFill="1" applyAlignment="1">
      <alignment horizontal="left"/>
    </xf>
    <xf numFmtId="3" fontId="13" fillId="39" borderId="0" xfId="0" applyNumberFormat="1" applyFont="1" applyFill="1" applyAlignment="1">
      <alignment/>
    </xf>
    <xf numFmtId="0" fontId="3" fillId="39" borderId="0" xfId="0" applyFont="1" applyFill="1" applyAlignment="1">
      <alignment/>
    </xf>
    <xf numFmtId="0" fontId="6" fillId="39" borderId="0" xfId="0" applyFont="1" applyFill="1" applyAlignment="1">
      <alignment horizontal="left"/>
    </xf>
    <xf numFmtId="0" fontId="0" fillId="0" borderId="11" xfId="0" applyBorder="1" applyAlignment="1">
      <alignment/>
    </xf>
    <xf numFmtId="0" fontId="0" fillId="41" borderId="11" xfId="0" applyFill="1" applyBorder="1" applyAlignment="1">
      <alignment/>
    </xf>
    <xf numFmtId="170" fontId="3" fillId="41" borderId="10" xfId="0" applyNumberFormat="1" applyFont="1" applyFill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41" borderId="10" xfId="0" applyNumberFormat="1" applyFont="1" applyFill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3" xfId="0" applyFont="1" applyBorder="1" applyAlignment="1">
      <alignment/>
    </xf>
    <xf numFmtId="0" fontId="15" fillId="0" borderId="42" xfId="0" applyFont="1" applyBorder="1" applyAlignment="1">
      <alignment/>
    </xf>
    <xf numFmtId="0" fontId="6" fillId="0" borderId="42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3" fontId="6" fillId="0" borderId="44" xfId="0" applyNumberFormat="1" applyFont="1" applyBorder="1" applyAlignment="1">
      <alignment/>
    </xf>
    <xf numFmtId="0" fontId="6" fillId="42" borderId="45" xfId="0" applyFont="1" applyFill="1" applyBorder="1" applyAlignment="1">
      <alignment/>
    </xf>
    <xf numFmtId="0" fontId="6" fillId="42" borderId="45" xfId="0" applyFont="1" applyFill="1" applyBorder="1" applyAlignment="1">
      <alignment horizontal="left"/>
    </xf>
    <xf numFmtId="0" fontId="3" fillId="42" borderId="45" xfId="0" applyFont="1" applyFill="1" applyBorder="1" applyAlignment="1">
      <alignment horizontal="left"/>
    </xf>
    <xf numFmtId="3" fontId="3" fillId="42" borderId="45" xfId="0" applyNumberFormat="1" applyFont="1" applyFill="1" applyBorder="1" applyAlignment="1">
      <alignment/>
    </xf>
    <xf numFmtId="170" fontId="3" fillId="41" borderId="45" xfId="0" applyNumberFormat="1" applyFont="1" applyFill="1" applyBorder="1" applyAlignment="1">
      <alignment/>
    </xf>
    <xf numFmtId="170" fontId="3" fillId="0" borderId="45" xfId="0" applyNumberFormat="1" applyFont="1" applyBorder="1" applyAlignment="1">
      <alignment/>
    </xf>
    <xf numFmtId="170" fontId="6" fillId="41" borderId="45" xfId="0" applyNumberFormat="1" applyFont="1" applyFill="1" applyBorder="1" applyAlignment="1">
      <alignment/>
    </xf>
    <xf numFmtId="170" fontId="3" fillId="0" borderId="11" xfId="0" applyNumberFormat="1" applyFont="1" applyBorder="1" applyAlignment="1">
      <alignment/>
    </xf>
    <xf numFmtId="170" fontId="6" fillId="41" borderId="11" xfId="0" applyNumberFormat="1" applyFont="1" applyFill="1" applyBorder="1" applyAlignment="1">
      <alignment/>
    </xf>
    <xf numFmtId="0" fontId="3" fillId="0" borderId="28" xfId="60" applyBorder="1">
      <alignment/>
    </xf>
    <xf numFmtId="0" fontId="6" fillId="0" borderId="41" xfId="60" applyFont="1" applyBorder="1" applyAlignment="1">
      <alignment horizontal="center" wrapText="1"/>
    </xf>
    <xf numFmtId="0" fontId="6" fillId="0" borderId="42" xfId="60" applyFont="1" applyBorder="1" applyAlignment="1">
      <alignment horizontal="center" wrapText="1"/>
    </xf>
    <xf numFmtId="3" fontId="3" fillId="0" borderId="28" xfId="0" applyNumberFormat="1" applyFont="1" applyBorder="1" applyAlignment="1">
      <alignment horizontal="right"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70" fontId="6" fillId="0" borderId="0" xfId="0" applyNumberFormat="1" applyFont="1" applyAlignment="1">
      <alignment horizontal="right"/>
    </xf>
    <xf numFmtId="3" fontId="6" fillId="0" borderId="11" xfId="0" applyNumberFormat="1" applyFont="1" applyBorder="1" applyAlignment="1">
      <alignment/>
    </xf>
    <xf numFmtId="170" fontId="3" fillId="0" borderId="47" xfId="0" applyNumberFormat="1" applyFont="1" applyBorder="1" applyAlignment="1">
      <alignment/>
    </xf>
    <xf numFmtId="170" fontId="6" fillId="0" borderId="47" xfId="0" applyNumberFormat="1" applyFont="1" applyBorder="1" applyAlignment="1">
      <alignment/>
    </xf>
    <xf numFmtId="170" fontId="6" fillId="43" borderId="47" xfId="0" applyNumberFormat="1" applyFont="1" applyFill="1" applyBorder="1" applyAlignment="1">
      <alignment/>
    </xf>
    <xf numFmtId="170" fontId="3" fillId="43" borderId="47" xfId="0" applyNumberFormat="1" applyFont="1" applyFill="1" applyBorder="1" applyAlignment="1">
      <alignment/>
    </xf>
    <xf numFmtId="170" fontId="6" fillId="0" borderId="48" xfId="0" applyNumberFormat="1" applyFont="1" applyBorder="1" applyAlignment="1">
      <alignment/>
    </xf>
    <xf numFmtId="3" fontId="6" fillId="39" borderId="49" xfId="0" applyNumberFormat="1" applyFont="1" applyFill="1" applyBorder="1" applyAlignment="1">
      <alignment/>
    </xf>
    <xf numFmtId="3" fontId="6" fillId="0" borderId="49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170" fontId="3" fillId="0" borderId="50" xfId="0" applyNumberFormat="1" applyFont="1" applyBorder="1" applyAlignment="1">
      <alignment/>
    </xf>
    <xf numFmtId="170" fontId="6" fillId="0" borderId="50" xfId="0" applyNumberFormat="1" applyFont="1" applyBorder="1" applyAlignment="1">
      <alignment/>
    </xf>
    <xf numFmtId="3" fontId="10" fillId="0" borderId="49" xfId="0" applyNumberFormat="1" applyFont="1" applyBorder="1" applyAlignment="1">
      <alignment/>
    </xf>
    <xf numFmtId="3" fontId="3" fillId="0" borderId="49" xfId="0" applyNumberFormat="1" applyFont="1" applyBorder="1" applyAlignment="1">
      <alignment horizontal="right"/>
    </xf>
    <xf numFmtId="3" fontId="13" fillId="0" borderId="49" xfId="0" applyNumberFormat="1" applyFont="1" applyBorder="1" applyAlignment="1">
      <alignment horizontal="right" wrapText="1"/>
    </xf>
    <xf numFmtId="3" fontId="10" fillId="0" borderId="49" xfId="0" applyNumberFormat="1" applyFont="1" applyBorder="1" applyAlignment="1">
      <alignment horizontal="right" wrapText="1"/>
    </xf>
    <xf numFmtId="3" fontId="6" fillId="0" borderId="49" xfId="0" applyNumberFormat="1" applyFont="1" applyBorder="1" applyAlignment="1">
      <alignment horizontal="right"/>
    </xf>
    <xf numFmtId="3" fontId="13" fillId="0" borderId="49" xfId="0" applyNumberFormat="1" applyFont="1" applyBorder="1" applyAlignment="1">
      <alignment/>
    </xf>
    <xf numFmtId="3" fontId="3" fillId="39" borderId="49" xfId="0" applyNumberFormat="1" applyFont="1" applyFill="1" applyBorder="1" applyAlignment="1">
      <alignment/>
    </xf>
    <xf numFmtId="170" fontId="6" fillId="43" borderId="50" xfId="0" applyNumberFormat="1" applyFont="1" applyFill="1" applyBorder="1" applyAlignment="1">
      <alignment/>
    </xf>
    <xf numFmtId="170" fontId="3" fillId="43" borderId="50" xfId="0" applyNumberFormat="1" applyFont="1" applyFill="1" applyBorder="1" applyAlignment="1">
      <alignment/>
    </xf>
    <xf numFmtId="170" fontId="6" fillId="0" borderId="51" xfId="0" applyNumberFormat="1" applyFont="1" applyBorder="1" applyAlignment="1">
      <alignment/>
    </xf>
    <xf numFmtId="170" fontId="6" fillId="0" borderId="45" xfId="0" applyNumberFormat="1" applyFont="1" applyBorder="1" applyAlignment="1">
      <alignment/>
    </xf>
    <xf numFmtId="170" fontId="6" fillId="43" borderId="45" xfId="0" applyNumberFormat="1" applyFont="1" applyFill="1" applyBorder="1" applyAlignment="1">
      <alignment/>
    </xf>
    <xf numFmtId="3" fontId="3" fillId="0" borderId="45" xfId="0" applyNumberFormat="1" applyFont="1" applyBorder="1" applyAlignment="1">
      <alignment/>
    </xf>
    <xf numFmtId="0" fontId="24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0" borderId="45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0" fillId="0" borderId="54" xfId="0" applyBorder="1" applyAlignment="1">
      <alignment/>
    </xf>
    <xf numFmtId="0" fontId="6" fillId="41" borderId="10" xfId="0" applyFont="1" applyFill="1" applyBorder="1" applyAlignment="1">
      <alignment/>
    </xf>
    <xf numFmtId="0" fontId="6" fillId="41" borderId="10" xfId="0" applyFont="1" applyFill="1" applyBorder="1" applyAlignment="1">
      <alignment horizontal="left"/>
    </xf>
    <xf numFmtId="0" fontId="3" fillId="41" borderId="10" xfId="0" applyFont="1" applyFill="1" applyBorder="1" applyAlignment="1">
      <alignment horizontal="left"/>
    </xf>
    <xf numFmtId="0" fontId="11" fillId="41" borderId="10" xfId="0" applyFont="1" applyFill="1" applyBorder="1" applyAlignment="1">
      <alignment horizontal="left"/>
    </xf>
    <xf numFmtId="3" fontId="3" fillId="41" borderId="38" xfId="0" applyNumberFormat="1" applyFont="1" applyFill="1" applyBorder="1" applyAlignment="1">
      <alignment/>
    </xf>
    <xf numFmtId="170" fontId="3" fillId="41" borderId="47" xfId="0" applyNumberFormat="1" applyFont="1" applyFill="1" applyBorder="1" applyAlignment="1">
      <alignment/>
    </xf>
    <xf numFmtId="170" fontId="6" fillId="41" borderId="50" xfId="0" applyNumberFormat="1" applyFont="1" applyFill="1" applyBorder="1" applyAlignment="1">
      <alignment/>
    </xf>
    <xf numFmtId="0" fontId="6" fillId="26" borderId="38" xfId="0" applyFont="1" applyFill="1" applyBorder="1" applyAlignment="1">
      <alignment/>
    </xf>
    <xf numFmtId="0" fontId="6" fillId="26" borderId="55" xfId="0" applyFont="1" applyFill="1" applyBorder="1" applyAlignment="1">
      <alignment horizontal="left"/>
    </xf>
    <xf numFmtId="0" fontId="6" fillId="26" borderId="10" xfId="0" applyFont="1" applyFill="1" applyBorder="1" applyAlignment="1">
      <alignment horizontal="left"/>
    </xf>
    <xf numFmtId="0" fontId="3" fillId="26" borderId="10" xfId="0" applyFont="1" applyFill="1" applyBorder="1" applyAlignment="1">
      <alignment horizontal="left"/>
    </xf>
    <xf numFmtId="3" fontId="10" fillId="26" borderId="38" xfId="0" applyNumberFormat="1" applyFont="1" applyFill="1" applyBorder="1" applyAlignment="1">
      <alignment/>
    </xf>
    <xf numFmtId="3" fontId="10" fillId="26" borderId="49" xfId="0" applyNumberFormat="1" applyFont="1" applyFill="1" applyBorder="1" applyAlignment="1">
      <alignment/>
    </xf>
    <xf numFmtId="0" fontId="6" fillId="26" borderId="10" xfId="0" applyFont="1" applyFill="1" applyBorder="1" applyAlignment="1">
      <alignment/>
    </xf>
    <xf numFmtId="3" fontId="6" fillId="26" borderId="49" xfId="0" applyNumberFormat="1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center"/>
    </xf>
    <xf numFmtId="170" fontId="6" fillId="41" borderId="47" xfId="0" applyNumberFormat="1" applyFont="1" applyFill="1" applyBorder="1" applyAlignment="1">
      <alignment/>
    </xf>
    <xf numFmtId="3" fontId="10" fillId="26" borderId="55" xfId="0" applyNumberFormat="1" applyFont="1" applyFill="1" applyBorder="1" applyAlignment="1">
      <alignment/>
    </xf>
    <xf numFmtId="49" fontId="6" fillId="26" borderId="38" xfId="0" applyNumberFormat="1" applyFont="1" applyFill="1" applyBorder="1" applyAlignment="1">
      <alignment/>
    </xf>
    <xf numFmtId="0" fontId="6" fillId="26" borderId="56" xfId="0" applyFont="1" applyFill="1" applyBorder="1" applyAlignment="1">
      <alignment horizontal="left"/>
    </xf>
    <xf numFmtId="3" fontId="6" fillId="41" borderId="45" xfId="0" applyNumberFormat="1" applyFont="1" applyFill="1" applyBorder="1" applyAlignment="1">
      <alignment/>
    </xf>
    <xf numFmtId="0" fontId="7" fillId="26" borderId="10" xfId="0" applyFont="1" applyFill="1" applyBorder="1" applyAlignment="1">
      <alignment horizontal="left"/>
    </xf>
    <xf numFmtId="0" fontId="7" fillId="26" borderId="10" xfId="0" applyFont="1" applyFill="1" applyBorder="1" applyAlignment="1">
      <alignment/>
    </xf>
    <xf numFmtId="0" fontId="11" fillId="26" borderId="10" xfId="0" applyFont="1" applyFill="1" applyBorder="1" applyAlignment="1">
      <alignment/>
    </xf>
    <xf numFmtId="49" fontId="6" fillId="26" borderId="10" xfId="0" applyNumberFormat="1" applyFont="1" applyFill="1" applyBorder="1" applyAlignment="1">
      <alignment horizontal="left"/>
    </xf>
    <xf numFmtId="49" fontId="6" fillId="26" borderId="10" xfId="0" applyNumberFormat="1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/>
    </xf>
    <xf numFmtId="170" fontId="6" fillId="41" borderId="0" xfId="0" applyNumberFormat="1" applyFont="1" applyFill="1" applyAlignment="1">
      <alignment/>
    </xf>
    <xf numFmtId="171" fontId="3" fillId="0" borderId="11" xfId="0" applyNumberFormat="1" applyFont="1" applyBorder="1" applyAlignment="1">
      <alignment/>
    </xf>
    <xf numFmtId="171" fontId="6" fillId="41" borderId="11" xfId="0" applyNumberFormat="1" applyFont="1" applyFill="1" applyBorder="1" applyAlignment="1">
      <alignment/>
    </xf>
    <xf numFmtId="0" fontId="26" fillId="0" borderId="0" xfId="49" applyFont="1" applyFill="1" applyAlignment="1">
      <alignment/>
    </xf>
    <xf numFmtId="0" fontId="6" fillId="26" borderId="0" xfId="0" applyFont="1" applyFill="1" applyAlignment="1">
      <alignment/>
    </xf>
    <xf numFmtId="0" fontId="6" fillId="26" borderId="0" xfId="0" applyFont="1" applyFill="1" applyAlignment="1">
      <alignment horizontal="left"/>
    </xf>
    <xf numFmtId="0" fontId="3" fillId="26" borderId="57" xfId="0" applyFont="1" applyFill="1" applyBorder="1" applyAlignment="1">
      <alignment horizontal="left"/>
    </xf>
    <xf numFmtId="3" fontId="6" fillId="26" borderId="16" xfId="0" applyNumberFormat="1" applyFont="1" applyFill="1" applyBorder="1" applyAlignment="1">
      <alignment/>
    </xf>
    <xf numFmtId="170" fontId="6" fillId="41" borderId="58" xfId="0" applyNumberFormat="1" applyFont="1" applyFill="1" applyBorder="1" applyAlignment="1">
      <alignment/>
    </xf>
    <xf numFmtId="170" fontId="6" fillId="41" borderId="59" xfId="0" applyNumberFormat="1" applyFont="1" applyFill="1" applyBorder="1" applyAlignment="1">
      <alignment/>
    </xf>
    <xf numFmtId="3" fontId="6" fillId="26" borderId="10" xfId="0" applyNumberFormat="1" applyFont="1" applyFill="1" applyBorder="1" applyAlignment="1">
      <alignment horizontal="right"/>
    </xf>
    <xf numFmtId="3" fontId="6" fillId="26" borderId="38" xfId="0" applyNumberFormat="1" applyFont="1" applyFill="1" applyBorder="1" applyAlignment="1">
      <alignment horizontal="right"/>
    </xf>
    <xf numFmtId="0" fontId="6" fillId="26" borderId="10" xfId="0" applyFont="1" applyFill="1" applyBorder="1" applyAlignment="1">
      <alignment horizontal="justify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5" fillId="0" borderId="41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6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45" xfId="0" applyFont="1" applyBorder="1" applyAlignment="1">
      <alignment horizontal="center" wrapText="1"/>
    </xf>
    <xf numFmtId="0" fontId="25" fillId="0" borderId="58" xfId="0" applyFont="1" applyBorder="1" applyAlignment="1">
      <alignment horizontal="center" wrapText="1"/>
    </xf>
    <xf numFmtId="0" fontId="25" fillId="0" borderId="48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5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right"/>
    </xf>
    <xf numFmtId="0" fontId="6" fillId="0" borderId="0" xfId="60" applyFont="1" applyAlignment="1">
      <alignment horizontal="center"/>
    </xf>
    <xf numFmtId="0" fontId="3" fillId="0" borderId="0" xfId="60" applyAlignment="1">
      <alignment horizontal="center"/>
    </xf>
    <xf numFmtId="0" fontId="6" fillId="0" borderId="12" xfId="60" applyFont="1" applyBorder="1" applyAlignment="1">
      <alignment horizontal="center" wrapText="1"/>
    </xf>
    <xf numFmtId="0" fontId="0" fillId="0" borderId="0" xfId="0" applyAlignment="1">
      <alignment/>
    </xf>
    <xf numFmtId="0" fontId="16" fillId="0" borderId="0" xfId="63" applyFont="1" applyAlignment="1">
      <alignment horizontal="center" wrapText="1"/>
      <protection/>
    </xf>
    <xf numFmtId="0" fontId="20" fillId="0" borderId="31" xfId="63" applyFont="1" applyBorder="1" applyAlignment="1">
      <alignment horizontal="left" vertical="center" indent="1"/>
      <protection/>
    </xf>
    <xf numFmtId="0" fontId="3" fillId="0" borderId="0" xfId="0" applyFont="1" applyAlignment="1">
      <alignment horizontal="left" vertical="center"/>
    </xf>
    <xf numFmtId="0" fontId="10" fillId="0" borderId="0" xfId="62" applyFont="1" applyAlignment="1">
      <alignment horizontal="center" wrapText="1"/>
      <protection/>
    </xf>
    <xf numFmtId="167" fontId="18" fillId="0" borderId="0" xfId="61" applyNumberFormat="1" applyFont="1" applyAlignment="1">
      <alignment horizontal="left" vertical="center" wrapText="1" indent="2"/>
      <protection/>
    </xf>
    <xf numFmtId="167" fontId="16" fillId="0" borderId="0" xfId="61" applyNumberFormat="1" applyFont="1" applyAlignment="1">
      <alignment horizontal="center" vertical="center" wrapText="1"/>
      <protection/>
    </xf>
    <xf numFmtId="167" fontId="18" fillId="0" borderId="0" xfId="61" applyNumberFormat="1" applyFont="1" applyAlignment="1">
      <alignment horizontal="center" vertical="center" wrapText="1"/>
      <protection/>
    </xf>
    <xf numFmtId="167" fontId="18" fillId="0" borderId="0" xfId="61" applyNumberFormat="1" applyFont="1" applyAlignment="1">
      <alignment horizontal="center" vertical="center"/>
      <protection/>
    </xf>
    <xf numFmtId="0" fontId="0" fillId="0" borderId="0" xfId="0" applyAlignment="1">
      <alignment horizontal="right" vertic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_2010. évi költségvetés mellékletek" xfId="60"/>
    <cellStyle name="Normál_Munka1" xfId="61"/>
    <cellStyle name="Normál_Munka10" xfId="62"/>
    <cellStyle name="Normál_SEGEDLETEK" xfId="63"/>
    <cellStyle name="Normál_Tájékoztató felhalm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C16" sqref="C16"/>
    </sheetView>
  </sheetViews>
  <sheetFormatPr defaultColWidth="9.140625" defaultRowHeight="15" customHeight="1"/>
  <cols>
    <col min="1" max="1" width="9.421875" style="0" customWidth="1"/>
    <col min="2" max="2" width="26.57421875" style="0" customWidth="1"/>
    <col min="3" max="3" width="42.00390625" style="0" customWidth="1"/>
    <col min="4" max="4" width="15.7109375" style="0" customWidth="1"/>
    <col min="5" max="5" width="12.8515625" style="0" customWidth="1"/>
    <col min="6" max="6" width="15.7109375" style="0" customWidth="1"/>
    <col min="7" max="7" width="15.8515625" style="0" customWidth="1"/>
  </cols>
  <sheetData>
    <row r="1" spans="1:7" ht="15.75" customHeight="1">
      <c r="A1" s="289" t="s">
        <v>460</v>
      </c>
      <c r="B1" s="290"/>
      <c r="C1" s="290"/>
      <c r="D1" s="290"/>
      <c r="E1" s="290"/>
      <c r="F1" s="290"/>
      <c r="G1" s="290"/>
    </row>
    <row r="2" spans="1:7" ht="15.75" customHeight="1">
      <c r="A2" s="291" t="s">
        <v>0</v>
      </c>
      <c r="B2" s="291"/>
      <c r="C2" s="291"/>
      <c r="D2" s="291"/>
      <c r="E2" s="292"/>
      <c r="F2" s="292"/>
      <c r="G2" s="292"/>
    </row>
    <row r="3" spans="1:7" ht="15.75" customHeight="1">
      <c r="A3" s="291" t="s">
        <v>431</v>
      </c>
      <c r="B3" s="291"/>
      <c r="C3" s="291"/>
      <c r="D3" s="291"/>
      <c r="E3" s="292"/>
      <c r="F3" s="292"/>
      <c r="G3" s="292"/>
    </row>
    <row r="4" spans="1:4" ht="15.75" customHeight="1">
      <c r="A4" s="1"/>
      <c r="B4" s="1"/>
      <c r="C4" s="1"/>
      <c r="D4" s="1"/>
    </row>
    <row r="5" spans="1:4" ht="15.75" customHeight="1">
      <c r="A5" s="2"/>
      <c r="B5" s="2"/>
      <c r="C5" s="2"/>
      <c r="D5" s="3" t="s">
        <v>1</v>
      </c>
    </row>
    <row r="6" spans="1:7" ht="15" customHeight="1">
      <c r="A6" s="295" t="s">
        <v>2</v>
      </c>
      <c r="B6" s="295"/>
      <c r="C6" s="296"/>
      <c r="D6" s="297" t="s">
        <v>3</v>
      </c>
      <c r="E6" s="285" t="s">
        <v>418</v>
      </c>
      <c r="F6" s="285" t="s">
        <v>418</v>
      </c>
      <c r="G6" s="285" t="s">
        <v>421</v>
      </c>
    </row>
    <row r="7" spans="1:7" ht="15" customHeight="1">
      <c r="A7" s="295"/>
      <c r="B7" s="295"/>
      <c r="C7" s="296"/>
      <c r="D7" s="297"/>
      <c r="E7" s="284" t="s">
        <v>451</v>
      </c>
      <c r="F7" s="284" t="s">
        <v>452</v>
      </c>
      <c r="G7" s="284" t="s">
        <v>420</v>
      </c>
    </row>
    <row r="8" spans="1:7" ht="15.75" customHeight="1">
      <c r="A8" s="293" t="s">
        <v>4</v>
      </c>
      <c r="B8" s="293"/>
      <c r="C8" s="279"/>
      <c r="D8" s="280">
        <v>44518489</v>
      </c>
      <c r="E8" s="194">
        <v>324980</v>
      </c>
      <c r="F8" s="194">
        <v>4654673</v>
      </c>
      <c r="G8" s="194">
        <f>SUM(D8:F8)</f>
        <v>49498142</v>
      </c>
    </row>
    <row r="9" spans="1:7" ht="15.75" customHeight="1">
      <c r="A9" s="5" t="s">
        <v>5</v>
      </c>
      <c r="B9" s="6" t="s">
        <v>6</v>
      </c>
      <c r="C9" s="7"/>
      <c r="D9" s="149">
        <v>22119489</v>
      </c>
      <c r="E9" s="193">
        <v>324980</v>
      </c>
      <c r="F9" s="193">
        <v>1729673</v>
      </c>
      <c r="G9" s="193">
        <f>SUM(D9:F9)</f>
        <v>24174142</v>
      </c>
    </row>
    <row r="10" spans="1:7" ht="15.75" customHeight="1">
      <c r="A10" s="5" t="s">
        <v>7</v>
      </c>
      <c r="B10" s="6" t="s">
        <v>8</v>
      </c>
      <c r="C10" s="7"/>
      <c r="D10" s="149">
        <v>20220000</v>
      </c>
      <c r="E10" s="193"/>
      <c r="F10" s="193"/>
      <c r="G10" s="193">
        <f>SUM(D10:E10)</f>
        <v>20220000</v>
      </c>
    </row>
    <row r="11" spans="1:7" ht="15.75" customHeight="1">
      <c r="A11" s="5" t="s">
        <v>9</v>
      </c>
      <c r="B11" s="6" t="s">
        <v>10</v>
      </c>
      <c r="C11" s="7"/>
      <c r="D11" s="149">
        <v>2079000</v>
      </c>
      <c r="E11" s="193"/>
      <c r="F11" s="193">
        <v>2925000</v>
      </c>
      <c r="G11" s="193">
        <f>SUM(D11:F11)</f>
        <v>5004000</v>
      </c>
    </row>
    <row r="12" spans="1:7" ht="15.75" customHeight="1">
      <c r="A12" s="5" t="s">
        <v>11</v>
      </c>
      <c r="B12" s="6" t="s">
        <v>12</v>
      </c>
      <c r="C12" s="7"/>
      <c r="D12" s="149">
        <v>100000</v>
      </c>
      <c r="E12" s="193"/>
      <c r="F12" s="193"/>
      <c r="G12" s="193">
        <f>SUM(D12:E12)</f>
        <v>100000</v>
      </c>
    </row>
    <row r="13" spans="1:7" ht="15.75" customHeight="1">
      <c r="A13" s="253" t="s">
        <v>13</v>
      </c>
      <c r="B13" s="253"/>
      <c r="C13" s="147"/>
      <c r="D13" s="150">
        <v>2400000</v>
      </c>
      <c r="E13" s="192"/>
      <c r="F13" s="194">
        <v>8434646</v>
      </c>
      <c r="G13" s="194">
        <f>SUM(D13:F13)</f>
        <v>10834646</v>
      </c>
    </row>
    <row r="14" spans="1:7" ht="15.75" customHeight="1">
      <c r="A14" s="5" t="s">
        <v>14</v>
      </c>
      <c r="B14" s="5" t="s">
        <v>15</v>
      </c>
      <c r="C14" s="7"/>
      <c r="D14" s="149"/>
      <c r="E14" s="193"/>
      <c r="F14" s="193"/>
      <c r="G14" s="193"/>
    </row>
    <row r="15" spans="1:7" ht="15.75" customHeight="1">
      <c r="A15" s="5" t="s">
        <v>16</v>
      </c>
      <c r="B15" s="6" t="s">
        <v>17</v>
      </c>
      <c r="C15" s="7"/>
      <c r="D15" s="149">
        <v>2400000</v>
      </c>
      <c r="E15" s="193"/>
      <c r="F15" s="193">
        <v>8434646</v>
      </c>
      <c r="G15" s="193">
        <f>SUM(D15:F15)</f>
        <v>10834646</v>
      </c>
    </row>
    <row r="16" spans="1:13" ht="15.75" customHeight="1">
      <c r="A16" s="5" t="s">
        <v>18</v>
      </c>
      <c r="B16" s="6" t="s">
        <v>19</v>
      </c>
      <c r="C16" s="7"/>
      <c r="D16" s="149"/>
      <c r="E16" s="193"/>
      <c r="F16" s="193"/>
      <c r="G16" s="193"/>
      <c r="M16" s="236"/>
    </row>
    <row r="17" spans="1:7" ht="15.75" customHeight="1">
      <c r="A17" s="253" t="s">
        <v>20</v>
      </c>
      <c r="B17" s="250"/>
      <c r="C17" s="147"/>
      <c r="D17" s="150">
        <v>21190000</v>
      </c>
      <c r="E17" s="194">
        <v>9148150</v>
      </c>
      <c r="F17" s="194">
        <v>1114035</v>
      </c>
      <c r="G17" s="194">
        <f>SUM(D17:F17)</f>
        <v>31452185</v>
      </c>
    </row>
    <row r="18" spans="1:7" ht="15.75" customHeight="1">
      <c r="A18" s="5" t="s">
        <v>21</v>
      </c>
      <c r="B18" s="6" t="s">
        <v>20</v>
      </c>
      <c r="C18" s="7"/>
      <c r="D18" s="149">
        <v>21190000</v>
      </c>
      <c r="E18" s="193">
        <v>9148150</v>
      </c>
      <c r="F18" s="193">
        <v>1114035</v>
      </c>
      <c r="G18" s="193">
        <f>SUM(D18:F18)</f>
        <v>31452185</v>
      </c>
    </row>
    <row r="19" spans="1:7" ht="15.75" customHeight="1">
      <c r="A19" s="253" t="s">
        <v>22</v>
      </c>
      <c r="B19" s="253"/>
      <c r="C19" s="147"/>
      <c r="D19" s="150">
        <v>68108489</v>
      </c>
      <c r="E19" s="194">
        <v>9473130</v>
      </c>
      <c r="F19" s="194">
        <v>14203354</v>
      </c>
      <c r="G19" s="194">
        <f>SUM(D19:F19)</f>
        <v>91784973</v>
      </c>
    </row>
    <row r="20" spans="1:7" ht="15.75" customHeight="1">
      <c r="A20" s="9"/>
      <c r="B20" s="9"/>
      <c r="C20" s="10"/>
      <c r="D20" s="10"/>
      <c r="E20" s="193"/>
      <c r="F20" s="193"/>
      <c r="G20" s="193"/>
    </row>
    <row r="21" spans="1:7" ht="15.75" customHeight="1">
      <c r="A21" s="294" t="s">
        <v>23</v>
      </c>
      <c r="B21" s="294"/>
      <c r="C21" s="147"/>
      <c r="D21" s="150">
        <v>44668029</v>
      </c>
      <c r="E21" s="194">
        <v>7076914</v>
      </c>
      <c r="F21" s="194">
        <v>13502687</v>
      </c>
      <c r="G21" s="194">
        <f>SUM(D21:F21)</f>
        <v>65247630</v>
      </c>
    </row>
    <row r="22" spans="1:7" ht="15.75" customHeight="1">
      <c r="A22" s="5" t="s">
        <v>24</v>
      </c>
      <c r="B22" s="11" t="s">
        <v>25</v>
      </c>
      <c r="C22" s="7"/>
      <c r="D22" s="149">
        <v>13154000</v>
      </c>
      <c r="E22" s="193">
        <v>212372</v>
      </c>
      <c r="F22" s="193">
        <v>419148</v>
      </c>
      <c r="G22" s="193">
        <v>13785520</v>
      </c>
    </row>
    <row r="23" spans="1:7" ht="15.75" customHeight="1">
      <c r="A23" s="5" t="s">
        <v>26</v>
      </c>
      <c r="B23" s="5" t="s">
        <v>27</v>
      </c>
      <c r="C23" s="7"/>
      <c r="D23" s="149">
        <v>2745000</v>
      </c>
      <c r="E23" s="193">
        <v>62794</v>
      </c>
      <c r="F23" s="193">
        <v>32703</v>
      </c>
      <c r="G23" s="193">
        <v>2840497</v>
      </c>
    </row>
    <row r="24" spans="1:7" ht="15.75" customHeight="1">
      <c r="A24" s="5" t="s">
        <v>28</v>
      </c>
      <c r="B24" s="6" t="s">
        <v>29</v>
      </c>
      <c r="C24" s="7"/>
      <c r="D24" s="149">
        <v>17248000</v>
      </c>
      <c r="E24" s="193"/>
      <c r="F24" s="193">
        <v>3541150</v>
      </c>
      <c r="G24" s="193">
        <v>20789150</v>
      </c>
    </row>
    <row r="25" spans="1:7" ht="15.75" customHeight="1">
      <c r="A25" s="5" t="s">
        <v>30</v>
      </c>
      <c r="B25" s="11" t="s">
        <v>31</v>
      </c>
      <c r="C25" s="7"/>
      <c r="D25" s="149">
        <v>2060000</v>
      </c>
      <c r="E25" s="193"/>
      <c r="F25" s="193">
        <v>121000</v>
      </c>
      <c r="G25" s="193">
        <v>2181000</v>
      </c>
    </row>
    <row r="26" spans="1:7" ht="15.75" customHeight="1">
      <c r="A26" s="5" t="s">
        <v>32</v>
      </c>
      <c r="B26" s="11" t="s">
        <v>33</v>
      </c>
      <c r="C26" s="7"/>
      <c r="D26" s="149">
        <v>9461029</v>
      </c>
      <c r="E26" s="193">
        <v>6801748</v>
      </c>
      <c r="F26" s="193">
        <v>9388686</v>
      </c>
      <c r="G26" s="193">
        <v>25651463</v>
      </c>
    </row>
    <row r="27" spans="1:7" ht="15.75" customHeight="1">
      <c r="A27" s="249" t="s">
        <v>34</v>
      </c>
      <c r="B27" s="281"/>
      <c r="C27" s="147"/>
      <c r="D27" s="150">
        <v>22590000</v>
      </c>
      <c r="E27" s="194">
        <v>2200000</v>
      </c>
      <c r="F27" s="194">
        <v>391531</v>
      </c>
      <c r="G27" s="194">
        <f>SUM(D27:F27)</f>
        <v>25181531</v>
      </c>
    </row>
    <row r="28" spans="1:7" ht="15.75" customHeight="1">
      <c r="A28" s="6" t="s">
        <v>35</v>
      </c>
      <c r="B28" s="11" t="s">
        <v>36</v>
      </c>
      <c r="C28" s="7"/>
      <c r="D28" s="149">
        <v>5900000</v>
      </c>
      <c r="E28" s="193">
        <v>2200000</v>
      </c>
      <c r="F28" s="193">
        <v>1500531</v>
      </c>
      <c r="G28" s="193">
        <v>9600531</v>
      </c>
    </row>
    <row r="29" spans="1:7" ht="15.75" customHeight="1">
      <c r="A29" s="6" t="s">
        <v>37</v>
      </c>
      <c r="B29" s="11" t="s">
        <v>38</v>
      </c>
      <c r="C29" s="7"/>
      <c r="D29" s="149">
        <v>16690000</v>
      </c>
      <c r="E29" s="193"/>
      <c r="F29" s="229">
        <v>-1109000</v>
      </c>
      <c r="G29" s="193">
        <v>15581000</v>
      </c>
    </row>
    <row r="30" spans="1:7" ht="15.75" customHeight="1">
      <c r="A30" s="5" t="s">
        <v>39</v>
      </c>
      <c r="B30" s="5" t="s">
        <v>40</v>
      </c>
      <c r="C30" s="7"/>
      <c r="D30" s="149"/>
      <c r="E30" s="193"/>
      <c r="F30" s="193"/>
      <c r="G30" s="193"/>
    </row>
    <row r="31" spans="1:7" ht="15.75" customHeight="1">
      <c r="A31" s="253" t="s">
        <v>41</v>
      </c>
      <c r="B31" s="255"/>
      <c r="C31" s="147"/>
      <c r="D31" s="150">
        <v>850460</v>
      </c>
      <c r="E31" s="194">
        <v>196216</v>
      </c>
      <c r="F31" s="194">
        <v>309136</v>
      </c>
      <c r="G31" s="194">
        <v>1355812</v>
      </c>
    </row>
    <row r="32" spans="1:7" ht="15.75" customHeight="1">
      <c r="A32" s="5" t="s">
        <v>42</v>
      </c>
      <c r="B32" s="5" t="s">
        <v>41</v>
      </c>
      <c r="C32" s="7"/>
      <c r="D32" s="149">
        <v>850460</v>
      </c>
      <c r="E32" s="193">
        <v>196216</v>
      </c>
      <c r="F32" s="193">
        <v>309136</v>
      </c>
      <c r="G32" s="193">
        <v>1355812</v>
      </c>
    </row>
    <row r="33" spans="1:7" ht="15.75" customHeight="1">
      <c r="A33" s="253" t="s">
        <v>43</v>
      </c>
      <c r="B33" s="253"/>
      <c r="C33" s="147"/>
      <c r="D33" s="150">
        <v>68108489</v>
      </c>
      <c r="E33" s="194">
        <v>9473130</v>
      </c>
      <c r="F33" s="194">
        <v>14203354</v>
      </c>
      <c r="G33" s="194">
        <f>SUM(D33:F33)</f>
        <v>91784973</v>
      </c>
    </row>
  </sheetData>
  <sheetProtection selectLockedCells="1" selectUnlockedCells="1"/>
  <mergeCells count="8">
    <mergeCell ref="A1:G1"/>
    <mergeCell ref="A2:G2"/>
    <mergeCell ref="A3:G3"/>
    <mergeCell ref="A8:B8"/>
    <mergeCell ref="A21:B21"/>
    <mergeCell ref="A6:B7"/>
    <mergeCell ref="C6:C7"/>
    <mergeCell ref="D6:D7"/>
  </mergeCells>
  <printOptions/>
  <pageMargins left="0.7" right="0.7" top="0.75" bottom="0.75" header="0.5118055555555555" footer="0.5118055555555555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G19" sqref="G19"/>
    </sheetView>
  </sheetViews>
  <sheetFormatPr defaultColWidth="9.140625" defaultRowHeight="15" customHeight="1"/>
  <cols>
    <col min="1" max="1" width="53.7109375" style="0" customWidth="1"/>
    <col min="2" max="2" width="16.140625" style="0" customWidth="1"/>
    <col min="3" max="3" width="14.7109375" style="0" customWidth="1"/>
  </cols>
  <sheetData>
    <row r="1" spans="1:5" ht="15.75" customHeight="1">
      <c r="A1" s="289" t="s">
        <v>469</v>
      </c>
      <c r="B1" s="339"/>
      <c r="C1" s="339"/>
      <c r="D1" s="283"/>
      <c r="E1" s="283"/>
    </row>
    <row r="2" spans="1:6" ht="15.75" customHeight="1">
      <c r="A2" s="334" t="s">
        <v>395</v>
      </c>
      <c r="B2" s="334"/>
      <c r="C2" s="334"/>
      <c r="D2" s="101"/>
      <c r="E2" s="101"/>
      <c r="F2" s="101"/>
    </row>
    <row r="3" spans="1:6" ht="16.5" customHeight="1">
      <c r="A3" s="102"/>
      <c r="B3" s="103"/>
      <c r="C3" s="104" t="s">
        <v>346</v>
      </c>
      <c r="D3" s="105"/>
      <c r="E3" s="105"/>
      <c r="F3" s="106"/>
    </row>
    <row r="4" spans="1:6" ht="30" customHeight="1">
      <c r="A4" s="107" t="s">
        <v>396</v>
      </c>
      <c r="B4" s="107" t="s">
        <v>397</v>
      </c>
      <c r="C4" s="108" t="s">
        <v>398</v>
      </c>
      <c r="D4" s="109"/>
      <c r="E4" s="109"/>
      <c r="F4" s="109"/>
    </row>
    <row r="5" spans="1:6" ht="15.75" customHeight="1">
      <c r="A5" s="110">
        <v>2</v>
      </c>
      <c r="B5" s="110">
        <v>3</v>
      </c>
      <c r="C5" s="111">
        <v>4</v>
      </c>
      <c r="D5" s="112"/>
      <c r="E5" s="113"/>
      <c r="F5" s="109"/>
    </row>
    <row r="6" spans="1:6" ht="15.75" customHeight="1">
      <c r="A6" s="114" t="s">
        <v>399</v>
      </c>
      <c r="B6" s="115"/>
      <c r="C6" s="116"/>
      <c r="D6" s="117"/>
      <c r="E6" s="117"/>
      <c r="F6" s="117"/>
    </row>
    <row r="7" spans="1:6" ht="15.75" customHeight="1">
      <c r="A7" s="118" t="s">
        <v>400</v>
      </c>
      <c r="B7" s="119"/>
      <c r="C7" s="120"/>
      <c r="D7" s="121"/>
      <c r="E7" s="121"/>
      <c r="F7" s="121"/>
    </row>
    <row r="8" spans="1:6" ht="15.75" customHeight="1">
      <c r="A8" s="118" t="s">
        <v>401</v>
      </c>
      <c r="B8" s="119"/>
      <c r="C8" s="120"/>
      <c r="D8" s="122"/>
      <c r="E8" s="122"/>
      <c r="F8" s="121"/>
    </row>
    <row r="9" spans="1:6" ht="15.75" customHeight="1">
      <c r="A9" s="118" t="s">
        <v>402</v>
      </c>
      <c r="B9" s="119"/>
      <c r="C9" s="120"/>
      <c r="D9" s="122"/>
      <c r="E9" s="122"/>
      <c r="F9" s="121"/>
    </row>
    <row r="10" spans="1:6" ht="15.75" customHeight="1">
      <c r="A10" s="118" t="s">
        <v>403</v>
      </c>
      <c r="B10" s="119"/>
      <c r="C10" s="120"/>
      <c r="D10" s="123"/>
      <c r="E10" s="123"/>
      <c r="F10" s="121"/>
    </row>
    <row r="11" spans="1:6" ht="15.75" customHeight="1">
      <c r="A11" s="118" t="s">
        <v>404</v>
      </c>
      <c r="B11" s="119"/>
      <c r="C11" s="120"/>
      <c r="D11" s="122"/>
      <c r="E11" s="122"/>
      <c r="F11" s="121"/>
    </row>
    <row r="12" spans="1:6" ht="15.75" customHeight="1">
      <c r="A12" s="124" t="s">
        <v>405</v>
      </c>
      <c r="B12" s="119"/>
      <c r="C12" s="120"/>
      <c r="D12" s="122"/>
      <c r="E12" s="122"/>
      <c r="F12" s="121"/>
    </row>
    <row r="13" spans="1:6" ht="15.75" customHeight="1">
      <c r="A13" s="124" t="s">
        <v>406</v>
      </c>
      <c r="B13" s="119"/>
      <c r="C13" s="120"/>
      <c r="D13" s="121"/>
      <c r="E13" s="121"/>
      <c r="F13" s="121"/>
    </row>
    <row r="14" spans="1:6" ht="15.75" customHeight="1">
      <c r="A14" s="124" t="s">
        <v>407</v>
      </c>
      <c r="B14" s="119"/>
      <c r="C14" s="120"/>
      <c r="D14" s="122"/>
      <c r="E14" s="122"/>
      <c r="F14" s="121"/>
    </row>
    <row r="15" spans="1:6" ht="15.75" customHeight="1">
      <c r="A15" s="124" t="s">
        <v>408</v>
      </c>
      <c r="B15" s="119"/>
      <c r="C15" s="120"/>
      <c r="D15" s="121"/>
      <c r="E15" s="121"/>
      <c r="F15" s="121"/>
    </row>
    <row r="16" spans="1:6" ht="15.75" customHeight="1">
      <c r="A16" s="124" t="s">
        <v>409</v>
      </c>
      <c r="B16" s="119"/>
      <c r="C16" s="120"/>
      <c r="D16" s="122"/>
      <c r="E16" s="122"/>
      <c r="F16" s="121"/>
    </row>
    <row r="17" spans="1:6" ht="15.75" customHeight="1">
      <c r="A17" s="118" t="s">
        <v>410</v>
      </c>
      <c r="B17" s="119"/>
      <c r="C17" s="120">
        <v>9805</v>
      </c>
      <c r="D17" s="121"/>
      <c r="E17" s="121"/>
      <c r="F17" s="121"/>
    </row>
    <row r="18" spans="1:6" ht="15.75" customHeight="1">
      <c r="A18" s="118" t="s">
        <v>411</v>
      </c>
      <c r="B18" s="119"/>
      <c r="C18" s="120"/>
      <c r="D18" s="122"/>
      <c r="E18" s="122"/>
      <c r="F18" s="121"/>
    </row>
    <row r="19" spans="1:5" ht="15.75" customHeight="1">
      <c r="A19" s="118" t="s">
        <v>412</v>
      </c>
      <c r="B19" s="119"/>
      <c r="C19" s="120"/>
      <c r="D19" s="121"/>
      <c r="E19" s="121"/>
    </row>
    <row r="20" spans="1:3" ht="15.75" customHeight="1">
      <c r="A20" s="118" t="s">
        <v>413</v>
      </c>
      <c r="B20" s="119"/>
      <c r="C20" s="120"/>
    </row>
    <row r="21" spans="1:3" ht="15.75" customHeight="1">
      <c r="A21" s="118" t="s">
        <v>414</v>
      </c>
      <c r="B21" s="119"/>
      <c r="C21" s="120"/>
    </row>
    <row r="22" spans="1:3" ht="15" customHeight="1">
      <c r="A22" s="125"/>
      <c r="B22" s="126"/>
      <c r="C22" s="120"/>
    </row>
    <row r="23" spans="1:3" ht="15" customHeight="1">
      <c r="A23" s="127"/>
      <c r="B23" s="126"/>
      <c r="C23" s="120"/>
    </row>
    <row r="24" spans="1:3" ht="15" customHeight="1">
      <c r="A24" s="127"/>
      <c r="B24" s="126"/>
      <c r="C24" s="120"/>
    </row>
    <row r="25" spans="1:3" ht="15" customHeight="1">
      <c r="A25" s="127"/>
      <c r="B25" s="126"/>
      <c r="C25" s="120"/>
    </row>
    <row r="26" spans="1:3" ht="15" customHeight="1">
      <c r="A26" s="127"/>
      <c r="B26" s="126"/>
      <c r="C26" s="120"/>
    </row>
    <row r="27" spans="1:3" ht="15" customHeight="1">
      <c r="A27" s="127"/>
      <c r="B27" s="126"/>
      <c r="C27" s="120"/>
    </row>
    <row r="28" spans="1:3" ht="15" customHeight="1">
      <c r="A28" s="127"/>
      <c r="B28" s="126"/>
      <c r="C28" s="120"/>
    </row>
    <row r="29" spans="1:3" ht="15" customHeight="1">
      <c r="A29" s="127"/>
      <c r="B29" s="126"/>
      <c r="C29" s="120"/>
    </row>
    <row r="30" spans="1:3" ht="15.75" customHeight="1">
      <c r="A30" s="128"/>
      <c r="B30" s="129"/>
      <c r="C30" s="130"/>
    </row>
    <row r="31" spans="1:3" ht="15.75" customHeight="1">
      <c r="A31" s="131" t="s">
        <v>360</v>
      </c>
      <c r="B31" s="132"/>
      <c r="C31" s="133">
        <v>9805</v>
      </c>
    </row>
  </sheetData>
  <sheetProtection selectLockedCells="1" selectUnlockedCells="1"/>
  <mergeCells count="2">
    <mergeCell ref="A2:C2"/>
    <mergeCell ref="A1:C1"/>
  </mergeCell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M20" sqref="M20"/>
    </sheetView>
  </sheetViews>
  <sheetFormatPr defaultColWidth="9.140625" defaultRowHeight="15" customHeight="1"/>
  <cols>
    <col min="1" max="1" width="9.28125" style="0" customWidth="1"/>
    <col min="2" max="2" width="37.28125" style="0" customWidth="1"/>
    <col min="3" max="5" width="9.28125" style="0" customWidth="1"/>
    <col min="6" max="6" width="10.57421875" style="0" customWidth="1"/>
    <col min="7" max="7" width="9.28125" style="0" customWidth="1"/>
    <col min="8" max="8" width="11.140625" style="0" customWidth="1"/>
    <col min="9" max="9" width="14.8515625" style="0" customWidth="1"/>
  </cols>
  <sheetData>
    <row r="1" spans="5:9" ht="15.75" customHeight="1">
      <c r="E1" s="333"/>
      <c r="F1" s="333"/>
      <c r="G1" s="333"/>
      <c r="H1" s="333"/>
      <c r="I1" s="333"/>
    </row>
    <row r="2" spans="1:9" ht="15.75" customHeight="1">
      <c r="A2" s="336"/>
      <c r="B2" s="336"/>
      <c r="C2" s="336"/>
      <c r="D2" s="336"/>
      <c r="E2" s="336"/>
      <c r="F2" s="336"/>
      <c r="G2" s="336"/>
      <c r="H2" s="336"/>
      <c r="I2" s="336"/>
    </row>
    <row r="3" spans="1:9" ht="15.75" customHeight="1">
      <c r="A3" s="134"/>
      <c r="B3" s="135"/>
      <c r="C3" s="135"/>
      <c r="D3" s="135"/>
      <c r="E3" s="135"/>
      <c r="F3" s="135"/>
      <c r="G3" s="135"/>
      <c r="H3" s="135"/>
      <c r="I3" s="136"/>
    </row>
    <row r="4" spans="1:9" ht="14.25" customHeight="1">
      <c r="A4" s="337"/>
      <c r="B4" s="338"/>
      <c r="C4" s="337"/>
      <c r="D4" s="337"/>
      <c r="E4" s="338"/>
      <c r="F4" s="338"/>
      <c r="G4" s="338"/>
      <c r="H4" s="338"/>
      <c r="I4" s="338"/>
    </row>
    <row r="5" spans="1:9" ht="13.5" customHeight="1">
      <c r="A5" s="337"/>
      <c r="B5" s="338"/>
      <c r="C5" s="338"/>
      <c r="D5" s="337"/>
      <c r="E5" s="138"/>
      <c r="F5" s="138"/>
      <c r="G5" s="138"/>
      <c r="H5" s="137"/>
      <c r="I5" s="338"/>
    </row>
    <row r="6" spans="1:9" ht="15.75" customHeight="1">
      <c r="A6" s="139"/>
      <c r="B6" s="139"/>
      <c r="C6" s="139"/>
      <c r="D6" s="139"/>
      <c r="E6" s="139"/>
      <c r="F6" s="139"/>
      <c r="G6" s="139"/>
      <c r="H6" s="139"/>
      <c r="I6" s="139"/>
    </row>
    <row r="7" spans="1:9" ht="21.75" customHeight="1">
      <c r="A7" s="139"/>
      <c r="B7" s="140"/>
      <c r="C7" s="141"/>
      <c r="D7" s="142"/>
      <c r="E7" s="142"/>
      <c r="F7" s="142"/>
      <c r="G7" s="142"/>
      <c r="H7" s="142"/>
      <c r="I7" s="142"/>
    </row>
    <row r="8" spans="1:9" ht="15.75" customHeight="1">
      <c r="A8" s="139"/>
      <c r="B8" s="143"/>
      <c r="C8" s="144"/>
      <c r="D8" s="145"/>
      <c r="E8" s="145"/>
      <c r="F8" s="145"/>
      <c r="G8" s="145"/>
      <c r="H8" s="145"/>
      <c r="I8" s="142"/>
    </row>
    <row r="9" spans="1:9" ht="15.75" customHeight="1">
      <c r="A9" s="139"/>
      <c r="B9" s="143"/>
      <c r="C9" s="144"/>
      <c r="D9" s="145"/>
      <c r="E9" s="145"/>
      <c r="F9" s="145"/>
      <c r="G9" s="145"/>
      <c r="H9" s="145"/>
      <c r="I9" s="142"/>
    </row>
    <row r="10" spans="1:9" ht="42.75" customHeight="1">
      <c r="A10" s="139"/>
      <c r="B10" s="140"/>
      <c r="C10" s="144"/>
      <c r="D10" s="142"/>
      <c r="E10" s="142"/>
      <c r="F10" s="123"/>
      <c r="G10" s="123"/>
      <c r="H10" s="123"/>
      <c r="I10" s="142"/>
    </row>
    <row r="11" spans="1:9" ht="15.75" customHeight="1">
      <c r="A11" s="139"/>
      <c r="B11" s="143"/>
      <c r="C11" s="144"/>
      <c r="D11" s="145"/>
      <c r="E11" s="145"/>
      <c r="F11" s="145"/>
      <c r="G11" s="145"/>
      <c r="H11" s="145"/>
      <c r="I11" s="142"/>
    </row>
    <row r="12" spans="1:9" ht="15.75" customHeight="1">
      <c r="A12" s="139"/>
      <c r="B12" s="143"/>
      <c r="C12" s="144"/>
      <c r="D12" s="145"/>
      <c r="E12" s="145"/>
      <c r="F12" s="145"/>
      <c r="G12" s="145"/>
      <c r="H12" s="145"/>
      <c r="I12" s="142"/>
    </row>
    <row r="13" spans="1:9" ht="15.75" customHeight="1">
      <c r="A13" s="139"/>
      <c r="B13" s="140"/>
      <c r="C13" s="144"/>
      <c r="D13" s="142"/>
      <c r="E13" s="142"/>
      <c r="F13" s="142"/>
      <c r="G13" s="142"/>
      <c r="H13" s="142"/>
      <c r="I13" s="142"/>
    </row>
    <row r="14" spans="1:9" ht="15.75" customHeight="1">
      <c r="A14" s="139"/>
      <c r="B14" s="143"/>
      <c r="C14" s="144"/>
      <c r="D14" s="145"/>
      <c r="E14" s="145"/>
      <c r="F14" s="145"/>
      <c r="G14" s="145"/>
      <c r="H14" s="145"/>
      <c r="I14" s="142"/>
    </row>
    <row r="15" spans="1:9" ht="15.75" customHeight="1">
      <c r="A15" s="139"/>
      <c r="B15" s="140"/>
      <c r="C15" s="144"/>
      <c r="D15" s="142"/>
      <c r="E15" s="142"/>
      <c r="F15" s="142"/>
      <c r="G15" s="142"/>
      <c r="H15" s="142"/>
      <c r="I15" s="142"/>
    </row>
    <row r="16" spans="1:9" ht="15.75" customHeight="1">
      <c r="A16" s="139"/>
      <c r="B16" s="143"/>
      <c r="C16" s="144"/>
      <c r="D16" s="145"/>
      <c r="E16" s="145"/>
      <c r="F16" s="145"/>
      <c r="G16" s="145"/>
      <c r="H16" s="145"/>
      <c r="I16" s="142"/>
    </row>
    <row r="17" spans="1:9" ht="15.75" customHeight="1">
      <c r="A17" s="139"/>
      <c r="B17" s="140"/>
      <c r="C17" s="144"/>
      <c r="D17" s="142"/>
      <c r="E17" s="142"/>
      <c r="F17" s="142"/>
      <c r="G17" s="142"/>
      <c r="H17" s="142"/>
      <c r="I17" s="142"/>
    </row>
    <row r="18" spans="1:9" ht="15.75" customHeight="1">
      <c r="A18" s="139"/>
      <c r="B18" s="143"/>
      <c r="C18" s="144"/>
      <c r="D18" s="145"/>
      <c r="E18" s="145"/>
      <c r="F18" s="145"/>
      <c r="G18" s="145"/>
      <c r="H18" s="145"/>
      <c r="I18" s="142"/>
    </row>
    <row r="19" spans="1:9" ht="15.75" customHeight="1">
      <c r="A19" s="335"/>
      <c r="B19" s="335"/>
      <c r="C19" s="146"/>
      <c r="D19" s="142"/>
      <c r="E19" s="142"/>
      <c r="F19" s="142"/>
      <c r="G19" s="142"/>
      <c r="H19" s="142"/>
      <c r="I19" s="142"/>
    </row>
  </sheetData>
  <sheetProtection selectLockedCells="1" selectUnlockedCells="1"/>
  <mergeCells count="9">
    <mergeCell ref="A19:B19"/>
    <mergeCell ref="E1:I1"/>
    <mergeCell ref="A2:I2"/>
    <mergeCell ref="A4:A5"/>
    <mergeCell ref="B4:B5"/>
    <mergeCell ref="C4:C5"/>
    <mergeCell ref="D4:D5"/>
    <mergeCell ref="E4:H4"/>
    <mergeCell ref="I4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L9" sqref="L9"/>
    </sheetView>
  </sheetViews>
  <sheetFormatPr defaultColWidth="9.140625" defaultRowHeight="15" customHeight="1"/>
  <cols>
    <col min="1" max="1" width="4.00390625" style="0" customWidth="1"/>
    <col min="2" max="2" width="5.421875" style="0" customWidth="1"/>
    <col min="6" max="6" width="19.57421875" style="0" customWidth="1"/>
    <col min="7" max="7" width="11.00390625" style="0" customWidth="1"/>
    <col min="8" max="8" width="10.8515625" style="0" customWidth="1"/>
    <col min="9" max="9" width="11.00390625" style="0" customWidth="1"/>
    <col min="10" max="10" width="11.140625" style="0" customWidth="1"/>
    <col min="11" max="11" width="9.8515625" style="0" bestFit="1" customWidth="1"/>
  </cols>
  <sheetData>
    <row r="1" spans="1:10" ht="15.75" customHeight="1">
      <c r="A1" s="298" t="s">
        <v>461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5.75" customHeight="1">
      <c r="A2" s="299" t="s">
        <v>0</v>
      </c>
      <c r="B2" s="299"/>
      <c r="C2" s="299"/>
      <c r="D2" s="299"/>
      <c r="E2" s="299"/>
      <c r="F2" s="299"/>
      <c r="G2" s="299"/>
      <c r="H2" s="292"/>
      <c r="I2" s="292"/>
      <c r="J2" s="292"/>
    </row>
    <row r="3" spans="1:10" ht="15.75" customHeight="1">
      <c r="A3" s="299" t="s">
        <v>439</v>
      </c>
      <c r="B3" s="299"/>
      <c r="C3" s="299"/>
      <c r="D3" s="299"/>
      <c r="E3" s="299"/>
      <c r="F3" s="299"/>
      <c r="G3" s="299"/>
      <c r="H3" s="292"/>
      <c r="I3" s="292"/>
      <c r="J3" s="292"/>
    </row>
    <row r="4" spans="1:10" ht="15.75" customHeight="1">
      <c r="A4" s="299" t="s">
        <v>44</v>
      </c>
      <c r="B4" s="299"/>
      <c r="C4" s="299"/>
      <c r="D4" s="299"/>
      <c r="E4" s="299"/>
      <c r="F4" s="299"/>
      <c r="G4" s="299"/>
      <c r="H4" s="292"/>
      <c r="I4" s="292"/>
      <c r="J4" s="292"/>
    </row>
    <row r="5" spans="1:7" ht="15.75" customHeight="1">
      <c r="A5" s="13"/>
      <c r="B5" s="13"/>
      <c r="C5" s="13"/>
      <c r="D5" s="13"/>
      <c r="E5" s="13"/>
      <c r="F5" s="13"/>
      <c r="G5" s="13"/>
    </row>
    <row r="6" spans="1:10" ht="15.75" customHeight="1">
      <c r="A6" s="14"/>
      <c r="B6" s="14"/>
      <c r="C6" s="14"/>
      <c r="D6" s="14"/>
      <c r="E6" s="15"/>
      <c r="F6" s="15"/>
      <c r="J6" s="12" t="s">
        <v>1</v>
      </c>
    </row>
    <row r="7" spans="1:10" ht="15" customHeight="1">
      <c r="A7" s="302" t="s">
        <v>45</v>
      </c>
      <c r="B7" s="302"/>
      <c r="C7" s="302"/>
      <c r="D7" s="302"/>
      <c r="E7" s="302"/>
      <c r="F7" s="303"/>
      <c r="G7" s="304" t="s">
        <v>3</v>
      </c>
      <c r="H7" s="300" t="s">
        <v>440</v>
      </c>
      <c r="I7" s="300" t="s">
        <v>441</v>
      </c>
      <c r="J7" s="179" t="s">
        <v>419</v>
      </c>
    </row>
    <row r="8" spans="1:10" ht="15" customHeight="1">
      <c r="A8" s="302"/>
      <c r="B8" s="302"/>
      <c r="C8" s="302"/>
      <c r="D8" s="302"/>
      <c r="E8" s="302"/>
      <c r="F8" s="303"/>
      <c r="G8" s="304"/>
      <c r="H8" s="301"/>
      <c r="I8" s="301"/>
      <c r="J8" s="180" t="s">
        <v>420</v>
      </c>
    </row>
    <row r="9" spans="1:10" ht="15.75" customHeight="1">
      <c r="A9" s="253" t="s">
        <v>46</v>
      </c>
      <c r="B9" s="253"/>
      <c r="C9" s="253"/>
      <c r="D9" s="253"/>
      <c r="E9" s="253"/>
      <c r="F9" s="147"/>
      <c r="G9" s="147">
        <v>20220000</v>
      </c>
      <c r="H9" s="175"/>
      <c r="I9" s="175"/>
      <c r="J9" s="147">
        <v>20220000</v>
      </c>
    </row>
    <row r="10" spans="1:10" ht="15.75" customHeight="1">
      <c r="A10" s="8" t="s">
        <v>7</v>
      </c>
      <c r="B10" s="8"/>
      <c r="C10" s="8" t="s">
        <v>8</v>
      </c>
      <c r="D10" s="8"/>
      <c r="E10" s="8"/>
      <c r="F10" s="16"/>
      <c r="G10" s="16">
        <v>20220000</v>
      </c>
      <c r="H10" s="176"/>
      <c r="I10" s="176"/>
      <c r="J10" s="16">
        <v>20220000</v>
      </c>
    </row>
    <row r="11" spans="1:10" ht="15.75" customHeight="1">
      <c r="A11" s="5"/>
      <c r="B11" s="8" t="s">
        <v>47</v>
      </c>
      <c r="C11" s="8"/>
      <c r="D11" s="8" t="s">
        <v>48</v>
      </c>
      <c r="E11" s="8"/>
      <c r="F11" s="16"/>
      <c r="G11" s="16">
        <v>14700000</v>
      </c>
      <c r="H11" s="176"/>
      <c r="I11" s="176"/>
      <c r="J11" s="16">
        <v>14700000</v>
      </c>
    </row>
    <row r="12" spans="1:10" ht="15.75" customHeight="1">
      <c r="A12" s="5"/>
      <c r="B12" s="5"/>
      <c r="C12" s="5"/>
      <c r="D12" s="5"/>
      <c r="E12" s="5" t="s">
        <v>49</v>
      </c>
      <c r="F12" s="7"/>
      <c r="G12" s="7">
        <v>13500000</v>
      </c>
      <c r="H12" s="176"/>
      <c r="I12" s="176"/>
      <c r="J12" s="7">
        <v>13500000</v>
      </c>
    </row>
    <row r="13" spans="1:10" ht="15.75" customHeight="1">
      <c r="A13" s="8"/>
      <c r="B13" s="8"/>
      <c r="C13" s="8"/>
      <c r="D13" s="8"/>
      <c r="E13" s="5" t="s">
        <v>50</v>
      </c>
      <c r="F13" s="7"/>
      <c r="G13" s="7">
        <v>1200000</v>
      </c>
      <c r="H13" s="176"/>
      <c r="I13" s="176"/>
      <c r="J13" s="7">
        <v>1200000</v>
      </c>
    </row>
    <row r="14" spans="1:10" ht="15.75" customHeight="1">
      <c r="A14" s="8"/>
      <c r="B14" s="8" t="s">
        <v>51</v>
      </c>
      <c r="C14" s="8"/>
      <c r="D14" s="8" t="s">
        <v>52</v>
      </c>
      <c r="E14" s="8"/>
      <c r="F14" s="16"/>
      <c r="G14" s="16">
        <v>5500000</v>
      </c>
      <c r="H14" s="176"/>
      <c r="I14" s="176"/>
      <c r="J14" s="16">
        <v>5500000</v>
      </c>
    </row>
    <row r="15" spans="1:10" ht="15.75" customHeight="1">
      <c r="A15" s="8"/>
      <c r="B15" s="5"/>
      <c r="C15" s="5" t="s">
        <v>53</v>
      </c>
      <c r="D15" s="5" t="s">
        <v>54</v>
      </c>
      <c r="E15" s="5"/>
      <c r="F15" s="7"/>
      <c r="G15" s="7">
        <v>3500000</v>
      </c>
      <c r="H15" s="176"/>
      <c r="I15" s="176"/>
      <c r="J15" s="7">
        <v>3500000</v>
      </c>
    </row>
    <row r="16" spans="1:10" ht="15.75" customHeight="1">
      <c r="A16" s="8"/>
      <c r="B16" s="5"/>
      <c r="C16" s="5"/>
      <c r="D16" s="5"/>
      <c r="E16" s="5" t="s">
        <v>55</v>
      </c>
      <c r="F16" s="7"/>
      <c r="G16" s="7">
        <v>3500000</v>
      </c>
      <c r="H16" s="176"/>
      <c r="I16" s="176"/>
      <c r="J16" s="7">
        <v>3500000</v>
      </c>
    </row>
    <row r="17" spans="1:10" ht="15.75" customHeight="1">
      <c r="A17" s="8"/>
      <c r="B17" s="5"/>
      <c r="C17" s="5" t="s">
        <v>56</v>
      </c>
      <c r="D17" s="5" t="s">
        <v>57</v>
      </c>
      <c r="E17" s="5"/>
      <c r="F17" s="7"/>
      <c r="G17" s="7">
        <v>1200000</v>
      </c>
      <c r="H17" s="176"/>
      <c r="I17" s="176"/>
      <c r="J17" s="7">
        <v>1200000</v>
      </c>
    </row>
    <row r="18" spans="1:10" ht="15.75" customHeight="1">
      <c r="A18" s="8"/>
      <c r="B18" s="5"/>
      <c r="C18" s="5"/>
      <c r="D18" s="5"/>
      <c r="E18" s="5" t="s">
        <v>58</v>
      </c>
      <c r="F18" s="7"/>
      <c r="G18" s="7">
        <v>1200000</v>
      </c>
      <c r="H18" s="176"/>
      <c r="I18" s="176"/>
      <c r="J18" s="7">
        <v>1200000</v>
      </c>
    </row>
    <row r="19" spans="1:10" ht="15.75" customHeight="1">
      <c r="A19" s="8"/>
      <c r="B19" s="5"/>
      <c r="C19" s="5" t="s">
        <v>59</v>
      </c>
      <c r="D19" s="5" t="s">
        <v>60</v>
      </c>
      <c r="E19" s="5"/>
      <c r="F19" s="7"/>
      <c r="G19" s="7"/>
      <c r="H19" s="176"/>
      <c r="I19" s="176"/>
      <c r="J19" s="7"/>
    </row>
    <row r="20" spans="1:10" ht="15.75" customHeight="1">
      <c r="A20" s="8"/>
      <c r="B20" s="5"/>
      <c r="C20" s="5"/>
      <c r="D20" s="5"/>
      <c r="E20" s="5" t="s">
        <v>61</v>
      </c>
      <c r="F20" s="7"/>
      <c r="G20" s="7">
        <v>800000</v>
      </c>
      <c r="H20" s="176"/>
      <c r="I20" s="176"/>
      <c r="J20" s="7">
        <v>800000</v>
      </c>
    </row>
    <row r="21" spans="1:10" ht="15.75" customHeight="1">
      <c r="A21" s="5"/>
      <c r="B21" s="5"/>
      <c r="C21" s="5"/>
      <c r="D21" s="5"/>
      <c r="E21" s="5" t="s">
        <v>62</v>
      </c>
      <c r="F21" s="7"/>
      <c r="G21" s="7"/>
      <c r="H21" s="176"/>
      <c r="I21" s="176"/>
      <c r="J21" s="7"/>
    </row>
    <row r="22" spans="1:10" ht="15.75" customHeight="1">
      <c r="A22" s="5"/>
      <c r="B22" s="8" t="s">
        <v>63</v>
      </c>
      <c r="C22" s="5"/>
      <c r="D22" s="8" t="s">
        <v>64</v>
      </c>
      <c r="E22" s="8"/>
      <c r="F22" s="16"/>
      <c r="G22" s="16">
        <v>20000</v>
      </c>
      <c r="H22" s="176"/>
      <c r="I22" s="176"/>
      <c r="J22" s="16">
        <v>20000</v>
      </c>
    </row>
    <row r="23" spans="1:10" ht="15.75" customHeight="1">
      <c r="A23" s="5"/>
      <c r="B23" s="5"/>
      <c r="C23" s="5" t="s">
        <v>65</v>
      </c>
      <c r="D23" s="5"/>
      <c r="E23" s="5" t="s">
        <v>66</v>
      </c>
      <c r="F23" s="7"/>
      <c r="G23" s="7">
        <v>20000</v>
      </c>
      <c r="H23" s="176"/>
      <c r="I23" s="176"/>
      <c r="J23" s="7">
        <v>20000</v>
      </c>
    </row>
    <row r="24" spans="1:10" ht="15.75" customHeight="1">
      <c r="A24" s="5"/>
      <c r="B24" s="5"/>
      <c r="C24" s="5" t="s">
        <v>67</v>
      </c>
      <c r="D24" s="5"/>
      <c r="E24" s="5" t="s">
        <v>68</v>
      </c>
      <c r="F24" s="7"/>
      <c r="G24" s="7"/>
      <c r="H24" s="176"/>
      <c r="I24" s="176"/>
      <c r="J24" s="176"/>
    </row>
    <row r="25" spans="1:10" ht="15.75" customHeight="1">
      <c r="A25" s="5"/>
      <c r="B25" s="5"/>
      <c r="C25" s="5"/>
      <c r="D25" s="5"/>
      <c r="E25" s="5"/>
      <c r="F25" s="7"/>
      <c r="G25" s="7"/>
      <c r="H25" s="176"/>
      <c r="I25" s="176"/>
      <c r="J25" s="176"/>
    </row>
    <row r="26" spans="1:10" ht="15.75" customHeight="1">
      <c r="A26" s="253" t="s">
        <v>69</v>
      </c>
      <c r="B26" s="249"/>
      <c r="C26" s="249"/>
      <c r="D26" s="249"/>
      <c r="E26" s="249"/>
      <c r="F26" s="147"/>
      <c r="G26" s="147"/>
      <c r="H26" s="175"/>
      <c r="I26" s="175"/>
      <c r="J26" s="175"/>
    </row>
    <row r="27" spans="1:10" ht="15.75" customHeight="1">
      <c r="A27" s="8" t="s">
        <v>9</v>
      </c>
      <c r="B27" s="8"/>
      <c r="C27" s="8" t="s">
        <v>10</v>
      </c>
      <c r="D27" s="8"/>
      <c r="E27" s="8"/>
      <c r="F27" s="7"/>
      <c r="G27" s="7"/>
      <c r="H27" s="176"/>
      <c r="I27" s="176"/>
      <c r="J27" s="176"/>
    </row>
    <row r="28" spans="1:10" ht="15.75" customHeight="1">
      <c r="A28" s="8"/>
      <c r="B28" s="8"/>
      <c r="C28" s="5" t="s">
        <v>70</v>
      </c>
      <c r="D28" s="5" t="s">
        <v>71</v>
      </c>
      <c r="E28" s="5"/>
      <c r="F28" s="7"/>
      <c r="G28" s="7"/>
      <c r="H28" s="176"/>
      <c r="I28" s="176"/>
      <c r="J28" s="176"/>
    </row>
    <row r="29" spans="1:10" ht="15.75" customHeight="1">
      <c r="A29" s="5"/>
      <c r="B29" s="5"/>
      <c r="C29" s="5" t="s">
        <v>72</v>
      </c>
      <c r="D29" s="5" t="s">
        <v>73</v>
      </c>
      <c r="E29" s="5"/>
      <c r="F29" s="7"/>
      <c r="G29" s="7"/>
      <c r="H29" s="176"/>
      <c r="I29" s="176"/>
      <c r="J29" s="176"/>
    </row>
    <row r="30" spans="1:10" ht="15.75" customHeight="1">
      <c r="A30" s="5"/>
      <c r="B30" s="5"/>
      <c r="C30" s="5"/>
      <c r="D30" s="5"/>
      <c r="E30" s="5"/>
      <c r="F30" s="7"/>
      <c r="G30" s="7"/>
      <c r="H30" s="176"/>
      <c r="I30" s="176"/>
      <c r="J30" s="176"/>
    </row>
    <row r="31" spans="1:10" ht="15.75" customHeight="1">
      <c r="A31" s="253" t="s">
        <v>74</v>
      </c>
      <c r="B31" s="249"/>
      <c r="C31" s="249"/>
      <c r="D31" s="249"/>
      <c r="E31" s="263"/>
      <c r="F31" s="147"/>
      <c r="G31" s="147">
        <v>3079000</v>
      </c>
      <c r="H31" s="175"/>
      <c r="I31" s="269">
        <v>11359646</v>
      </c>
      <c r="J31" s="147">
        <f>SUM(G31:I31)</f>
        <v>14438646</v>
      </c>
    </row>
    <row r="32" spans="1:10" ht="15.75" customHeight="1">
      <c r="A32" s="8" t="s">
        <v>9</v>
      </c>
      <c r="B32" s="8"/>
      <c r="C32" s="8" t="s">
        <v>10</v>
      </c>
      <c r="D32" s="8"/>
      <c r="E32" s="8"/>
      <c r="F32" s="7"/>
      <c r="G32" s="16">
        <v>679000</v>
      </c>
      <c r="H32" s="176"/>
      <c r="I32" s="177">
        <v>2925000</v>
      </c>
      <c r="J32" s="16">
        <v>3604000</v>
      </c>
    </row>
    <row r="33" spans="1:10" ht="15.75" customHeight="1">
      <c r="A33" s="8"/>
      <c r="B33" s="8"/>
      <c r="C33" s="5" t="s">
        <v>70</v>
      </c>
      <c r="D33" s="5" t="s">
        <v>71</v>
      </c>
      <c r="E33" s="5"/>
      <c r="F33" s="7"/>
      <c r="G33" s="7">
        <v>470000</v>
      </c>
      <c r="H33" s="176"/>
      <c r="I33" s="176"/>
      <c r="J33" s="7">
        <v>470000</v>
      </c>
    </row>
    <row r="34" spans="1:10" ht="15.75" customHeight="1">
      <c r="A34" s="5"/>
      <c r="B34" s="5"/>
      <c r="C34" s="5" t="s">
        <v>75</v>
      </c>
      <c r="D34" s="5" t="s">
        <v>76</v>
      </c>
      <c r="E34" s="5"/>
      <c r="F34" s="7"/>
      <c r="G34" s="7"/>
      <c r="H34" s="176"/>
      <c r="I34" s="176"/>
      <c r="J34" s="7"/>
    </row>
    <row r="35" spans="1:10" ht="15.75" customHeight="1">
      <c r="A35" s="5"/>
      <c r="B35" s="5"/>
      <c r="C35" s="5" t="s">
        <v>77</v>
      </c>
      <c r="D35" s="5" t="s">
        <v>78</v>
      </c>
      <c r="E35" s="5"/>
      <c r="F35" s="7"/>
      <c r="G35" s="7"/>
      <c r="H35" s="176"/>
      <c r="I35" s="176"/>
      <c r="J35" s="7"/>
    </row>
    <row r="36" spans="1:10" ht="15.75" customHeight="1">
      <c r="A36" s="5"/>
      <c r="B36" s="5"/>
      <c r="C36" s="5"/>
      <c r="D36" s="5"/>
      <c r="E36" s="5" t="s">
        <v>79</v>
      </c>
      <c r="F36" s="7"/>
      <c r="G36" s="7">
        <v>209000</v>
      </c>
      <c r="H36" s="176"/>
      <c r="I36" s="176"/>
      <c r="J36" s="7">
        <v>209000</v>
      </c>
    </row>
    <row r="37" spans="1:10" ht="15.75" customHeight="1">
      <c r="A37" s="5"/>
      <c r="B37" s="5"/>
      <c r="C37" s="5"/>
      <c r="D37" s="5"/>
      <c r="E37" s="5" t="s">
        <v>80</v>
      </c>
      <c r="F37" s="7"/>
      <c r="G37" s="7"/>
      <c r="H37" s="176"/>
      <c r="I37" s="176"/>
      <c r="J37" s="7"/>
    </row>
    <row r="38" spans="1:10" ht="15.75" customHeight="1">
      <c r="A38" s="5"/>
      <c r="B38" s="5"/>
      <c r="C38" s="5" t="s">
        <v>72</v>
      </c>
      <c r="D38" s="5" t="s">
        <v>73</v>
      </c>
      <c r="E38" s="5"/>
      <c r="F38" s="7"/>
      <c r="G38" s="7"/>
      <c r="H38" s="176"/>
      <c r="I38" s="176">
        <v>2925000</v>
      </c>
      <c r="J38" s="7">
        <v>2925000</v>
      </c>
    </row>
    <row r="39" spans="1:10" ht="15.75" customHeight="1">
      <c r="A39" s="8" t="s">
        <v>16</v>
      </c>
      <c r="B39" s="8"/>
      <c r="C39" s="8" t="s">
        <v>81</v>
      </c>
      <c r="D39" s="8"/>
      <c r="E39" s="5"/>
      <c r="F39" s="7"/>
      <c r="G39" s="16">
        <v>2400000</v>
      </c>
      <c r="H39" s="176"/>
      <c r="I39" s="177">
        <v>8434646</v>
      </c>
      <c r="J39" s="16">
        <v>10834646</v>
      </c>
    </row>
    <row r="40" spans="1:10" ht="15.75" customHeight="1">
      <c r="A40" s="5"/>
      <c r="B40" s="5" t="s">
        <v>82</v>
      </c>
      <c r="C40" s="5"/>
      <c r="D40" s="5" t="s">
        <v>83</v>
      </c>
      <c r="E40" s="5"/>
      <c r="F40" s="7"/>
      <c r="G40" s="7">
        <v>2400000</v>
      </c>
      <c r="H40" s="176"/>
      <c r="I40" s="176">
        <v>8434646</v>
      </c>
      <c r="J40" s="7">
        <v>10834646</v>
      </c>
    </row>
    <row r="41" spans="1:10" ht="15.75" customHeight="1">
      <c r="A41" s="5"/>
      <c r="B41" s="5"/>
      <c r="C41" s="5"/>
      <c r="D41" s="5"/>
      <c r="E41" s="5"/>
      <c r="F41" s="7"/>
      <c r="G41" s="7"/>
      <c r="H41" s="176"/>
      <c r="I41" s="176"/>
      <c r="J41" s="176"/>
    </row>
    <row r="42" spans="1:10" ht="15.75" customHeight="1">
      <c r="A42" s="253" t="s">
        <v>84</v>
      </c>
      <c r="B42" s="253"/>
      <c r="C42" s="253"/>
      <c r="D42" s="253"/>
      <c r="E42" s="253"/>
      <c r="F42" s="147"/>
      <c r="G42" s="147">
        <v>21261489</v>
      </c>
      <c r="H42" s="178">
        <v>324980</v>
      </c>
      <c r="I42" s="178">
        <v>1176406</v>
      </c>
      <c r="J42" s="178">
        <f>SUM(G42:I42)</f>
        <v>22762875</v>
      </c>
    </row>
    <row r="43" spans="1:10" ht="15.75" customHeight="1">
      <c r="A43" s="8" t="s">
        <v>5</v>
      </c>
      <c r="B43" s="8"/>
      <c r="C43" s="8" t="s">
        <v>6</v>
      </c>
      <c r="D43" s="8"/>
      <c r="E43" s="5"/>
      <c r="F43" s="7"/>
      <c r="G43" s="16">
        <v>21261489</v>
      </c>
      <c r="H43" s="177">
        <v>324980</v>
      </c>
      <c r="I43" s="177">
        <v>1176406</v>
      </c>
      <c r="J43" s="177">
        <f>SUM(G43:I43)</f>
        <v>22762875</v>
      </c>
    </row>
    <row r="44" spans="1:10" ht="15.75" customHeight="1">
      <c r="A44" s="5"/>
      <c r="B44" s="5" t="s">
        <v>85</v>
      </c>
      <c r="C44" s="5"/>
      <c r="D44" s="5" t="s">
        <v>86</v>
      </c>
      <c r="E44" s="5"/>
      <c r="F44" s="7"/>
      <c r="G44" s="7">
        <v>14314489</v>
      </c>
      <c r="H44" s="176"/>
      <c r="I44" s="176"/>
      <c r="J44" s="176">
        <f>SUM(G44:H44)</f>
        <v>14314489</v>
      </c>
    </row>
    <row r="45" spans="1:10" ht="15.75" customHeight="1">
      <c r="A45" s="5"/>
      <c r="B45" s="5"/>
      <c r="C45" s="5"/>
      <c r="D45" s="5"/>
      <c r="E45" s="5" t="s">
        <v>87</v>
      </c>
      <c r="F45" s="7"/>
      <c r="G45" s="7">
        <v>1009100</v>
      </c>
      <c r="H45" s="176"/>
      <c r="I45" s="176"/>
      <c r="J45" s="176">
        <f>SUM(G45:H45)</f>
        <v>1009100</v>
      </c>
    </row>
    <row r="46" spans="1:10" ht="15.75" customHeight="1">
      <c r="A46" s="8"/>
      <c r="B46" s="8"/>
      <c r="C46" s="5" t="s">
        <v>88</v>
      </c>
      <c r="D46" s="5" t="s">
        <v>89</v>
      </c>
      <c r="E46" s="5"/>
      <c r="F46" s="7"/>
      <c r="G46" s="7">
        <v>13305389</v>
      </c>
      <c r="H46" s="176"/>
      <c r="I46" s="176"/>
      <c r="J46" s="176">
        <f>SUM(G46:H46)</f>
        <v>13305389</v>
      </c>
    </row>
    <row r="47" spans="1:10" ht="15.75" customHeight="1">
      <c r="A47" s="5"/>
      <c r="B47" s="5"/>
      <c r="C47" s="5" t="s">
        <v>90</v>
      </c>
      <c r="D47" s="5" t="s">
        <v>91</v>
      </c>
      <c r="E47" s="5"/>
      <c r="F47" s="7"/>
      <c r="G47" s="7"/>
      <c r="H47" s="176"/>
      <c r="I47" s="176"/>
      <c r="J47" s="176"/>
    </row>
    <row r="48" spans="1:10" ht="15.75" customHeight="1">
      <c r="A48" s="5"/>
      <c r="B48" s="5"/>
      <c r="C48" s="5" t="s">
        <v>92</v>
      </c>
      <c r="D48" s="5" t="s">
        <v>93</v>
      </c>
      <c r="E48" s="5"/>
      <c r="F48" s="7"/>
      <c r="G48" s="7">
        <v>5147000</v>
      </c>
      <c r="H48" s="176">
        <v>182740</v>
      </c>
      <c r="I48" s="176">
        <v>182106</v>
      </c>
      <c r="J48" s="176">
        <v>5511846</v>
      </c>
    </row>
    <row r="49" spans="1:10" ht="15.75" customHeight="1">
      <c r="A49" s="5"/>
      <c r="B49" s="5"/>
      <c r="C49" s="5" t="s">
        <v>94</v>
      </c>
      <c r="D49" s="5" t="s">
        <v>95</v>
      </c>
      <c r="E49" s="5"/>
      <c r="F49" s="7"/>
      <c r="G49" s="7">
        <v>1800000</v>
      </c>
      <c r="H49" s="176"/>
      <c r="I49" s="176"/>
      <c r="J49" s="176">
        <f>SUM(G49:H49)</f>
        <v>1800000</v>
      </c>
    </row>
    <row r="50" spans="1:10" ht="15.75" customHeight="1">
      <c r="A50" s="5"/>
      <c r="B50" s="5"/>
      <c r="C50" s="5" t="s">
        <v>96</v>
      </c>
      <c r="D50" s="5" t="s">
        <v>97</v>
      </c>
      <c r="E50" s="5"/>
      <c r="F50" s="7"/>
      <c r="G50" s="7"/>
      <c r="H50" s="176"/>
      <c r="I50" s="176"/>
      <c r="J50" s="176"/>
    </row>
    <row r="51" spans="1:10" ht="15.75" customHeight="1">
      <c r="A51" s="5"/>
      <c r="B51" s="5"/>
      <c r="C51" s="5" t="s">
        <v>98</v>
      </c>
      <c r="D51" s="5" t="s">
        <v>99</v>
      </c>
      <c r="E51" s="5"/>
      <c r="F51" s="7"/>
      <c r="G51" s="7"/>
      <c r="H51" s="176">
        <v>142240</v>
      </c>
      <c r="I51" s="176">
        <v>994300</v>
      </c>
      <c r="J51" s="176">
        <v>1136540</v>
      </c>
    </row>
    <row r="52" spans="1:11" ht="15.75" customHeight="1">
      <c r="A52" s="8" t="s">
        <v>14</v>
      </c>
      <c r="B52" s="8"/>
      <c r="C52" s="8" t="s">
        <v>15</v>
      </c>
      <c r="D52" s="8"/>
      <c r="E52" s="8"/>
      <c r="F52" s="16"/>
      <c r="G52" s="16"/>
      <c r="H52" s="176"/>
      <c r="I52" s="176"/>
      <c r="J52" s="176"/>
      <c r="K52" s="232"/>
    </row>
    <row r="53" spans="1:11" ht="15.75" customHeight="1">
      <c r="A53" s="5"/>
      <c r="B53" s="5" t="s">
        <v>100</v>
      </c>
      <c r="C53" s="5"/>
      <c r="D53" s="5" t="s">
        <v>101</v>
      </c>
      <c r="E53" s="5"/>
      <c r="F53" s="7"/>
      <c r="G53" s="7"/>
      <c r="H53" s="176"/>
      <c r="I53" s="176"/>
      <c r="J53" s="176"/>
      <c r="K53" s="233"/>
    </row>
    <row r="54" spans="1:10" ht="15.75" customHeight="1">
      <c r="A54" s="5"/>
      <c r="B54" s="5"/>
      <c r="C54" s="5"/>
      <c r="D54" s="5"/>
      <c r="E54" s="5"/>
      <c r="F54" s="7"/>
      <c r="G54" s="7"/>
      <c r="H54" s="176"/>
      <c r="I54" s="176"/>
      <c r="J54" s="176"/>
    </row>
    <row r="55" spans="1:10" ht="15.75" customHeight="1">
      <c r="A55" s="253" t="s">
        <v>102</v>
      </c>
      <c r="B55" s="253"/>
      <c r="C55" s="253"/>
      <c r="D55" s="253"/>
      <c r="E55" s="253"/>
      <c r="F55" s="147"/>
      <c r="G55" s="147">
        <v>21190000</v>
      </c>
      <c r="H55" s="178">
        <v>9148150</v>
      </c>
      <c r="I55" s="178">
        <v>1114035</v>
      </c>
      <c r="J55" s="178">
        <f>SUM(G55:I55)</f>
        <v>31452185</v>
      </c>
    </row>
    <row r="56" spans="1:10" ht="15.75" customHeight="1">
      <c r="A56" s="8" t="s">
        <v>21</v>
      </c>
      <c r="B56" s="8"/>
      <c r="C56" s="8" t="s">
        <v>20</v>
      </c>
      <c r="D56" s="8"/>
      <c r="E56" s="8"/>
      <c r="F56" s="7"/>
      <c r="G56" s="16">
        <v>21190000</v>
      </c>
      <c r="H56" s="177">
        <v>9148150</v>
      </c>
      <c r="I56" s="177">
        <v>1114035</v>
      </c>
      <c r="J56" s="177">
        <v>31452185</v>
      </c>
    </row>
    <row r="57" spans="1:10" ht="15.75" customHeight="1">
      <c r="A57" s="5"/>
      <c r="B57" s="5" t="s">
        <v>103</v>
      </c>
      <c r="C57" s="5"/>
      <c r="D57" s="5" t="s">
        <v>104</v>
      </c>
      <c r="E57" s="5"/>
      <c r="F57" s="7"/>
      <c r="G57" s="7"/>
      <c r="H57" s="176"/>
      <c r="I57" s="176"/>
      <c r="J57" s="176"/>
    </row>
    <row r="58" spans="1:10" ht="15.75" customHeight="1">
      <c r="A58" s="5"/>
      <c r="B58" s="5"/>
      <c r="C58" s="5" t="s">
        <v>105</v>
      </c>
      <c r="D58" s="5"/>
      <c r="E58" s="5" t="s">
        <v>106</v>
      </c>
      <c r="F58" s="7"/>
      <c r="G58" s="7">
        <v>21190000</v>
      </c>
      <c r="H58" s="176">
        <v>8951934</v>
      </c>
      <c r="I58" s="176"/>
      <c r="J58" s="176">
        <f>SUM(G58:H58)</f>
        <v>30141934</v>
      </c>
    </row>
    <row r="59" spans="1:10" ht="15.75" customHeight="1">
      <c r="A59" s="5"/>
      <c r="B59" s="5"/>
      <c r="C59" s="5" t="s">
        <v>107</v>
      </c>
      <c r="D59" s="5"/>
      <c r="E59" s="6" t="s">
        <v>108</v>
      </c>
      <c r="F59" s="7"/>
      <c r="G59" s="7"/>
      <c r="H59" s="176"/>
      <c r="I59" s="176"/>
      <c r="J59" s="176"/>
    </row>
    <row r="60" spans="1:10" ht="15.75" customHeight="1">
      <c r="A60" s="5"/>
      <c r="B60" s="5"/>
      <c r="C60" s="5" t="s">
        <v>109</v>
      </c>
      <c r="D60" s="5"/>
      <c r="E60" s="5" t="s">
        <v>110</v>
      </c>
      <c r="F60" s="7"/>
      <c r="G60" s="7"/>
      <c r="H60" s="176">
        <v>196216</v>
      </c>
      <c r="I60" s="176">
        <v>1114035</v>
      </c>
      <c r="J60" s="176">
        <v>1310251</v>
      </c>
    </row>
    <row r="61" spans="1:10" ht="15.75" customHeight="1">
      <c r="A61" s="5"/>
      <c r="B61" s="5"/>
      <c r="C61" s="5"/>
      <c r="D61" s="5"/>
      <c r="E61" s="5"/>
      <c r="F61" s="7"/>
      <c r="G61" s="7"/>
      <c r="H61" s="176"/>
      <c r="I61" s="176"/>
      <c r="J61" s="176"/>
    </row>
    <row r="62" spans="1:10" ht="15.75" customHeight="1">
      <c r="A62" s="253" t="s">
        <v>111</v>
      </c>
      <c r="B62" s="249"/>
      <c r="C62" s="249"/>
      <c r="D62" s="268"/>
      <c r="E62" s="262"/>
      <c r="F62" s="147"/>
      <c r="G62" s="147">
        <v>858000</v>
      </c>
      <c r="H62" s="175"/>
      <c r="I62" s="178">
        <v>553267</v>
      </c>
      <c r="J62" s="147">
        <f>SUM(G62:I62)</f>
        <v>1411267</v>
      </c>
    </row>
    <row r="63" spans="1:10" ht="15.75" customHeight="1">
      <c r="A63" s="8" t="s">
        <v>5</v>
      </c>
      <c r="B63" s="8"/>
      <c r="C63" s="8" t="s">
        <v>449</v>
      </c>
      <c r="D63" s="8"/>
      <c r="E63" s="5"/>
      <c r="F63" s="7"/>
      <c r="G63" s="16">
        <v>858000</v>
      </c>
      <c r="H63" s="176"/>
      <c r="I63" s="177">
        <v>553267</v>
      </c>
      <c r="J63" s="16">
        <v>1411267</v>
      </c>
    </row>
    <row r="64" spans="1:10" ht="15.75" customHeight="1">
      <c r="A64" s="5"/>
      <c r="B64" s="5" t="s">
        <v>112</v>
      </c>
      <c r="C64" s="5"/>
      <c r="D64" s="5" t="s">
        <v>113</v>
      </c>
      <c r="E64" s="5"/>
      <c r="F64" s="7"/>
      <c r="G64" s="7">
        <v>858000</v>
      </c>
      <c r="H64" s="176"/>
      <c r="I64" s="176">
        <v>553267</v>
      </c>
      <c r="J64" s="7">
        <v>1411267</v>
      </c>
    </row>
    <row r="65" spans="1:10" ht="15.75" customHeight="1">
      <c r="A65" s="5"/>
      <c r="B65" s="5"/>
      <c r="C65" s="5"/>
      <c r="D65" s="5"/>
      <c r="E65" s="5" t="s">
        <v>114</v>
      </c>
      <c r="F65" s="7"/>
      <c r="G65" s="7"/>
      <c r="H65" s="176"/>
      <c r="I65" s="176"/>
      <c r="J65" s="176"/>
    </row>
    <row r="66" spans="1:10" ht="15.75" customHeight="1">
      <c r="A66" s="5"/>
      <c r="B66" s="5"/>
      <c r="C66" s="5"/>
      <c r="D66" s="5"/>
      <c r="E66" s="5"/>
      <c r="F66" s="7"/>
      <c r="G66" s="7"/>
      <c r="H66" s="176"/>
      <c r="I66" s="176"/>
      <c r="J66" s="176"/>
    </row>
    <row r="67" spans="1:10" ht="15.75" customHeight="1">
      <c r="A67" s="253" t="s">
        <v>115</v>
      </c>
      <c r="B67" s="249"/>
      <c r="C67" s="249"/>
      <c r="D67" s="249"/>
      <c r="E67" s="249"/>
      <c r="F67" s="147"/>
      <c r="G67" s="147">
        <v>1500000</v>
      </c>
      <c r="H67" s="175"/>
      <c r="I67" s="175"/>
      <c r="J67" s="147">
        <v>1500000</v>
      </c>
    </row>
    <row r="68" spans="1:10" ht="15.75" customHeight="1">
      <c r="A68" s="8" t="s">
        <v>9</v>
      </c>
      <c r="B68" s="8"/>
      <c r="C68" s="8" t="s">
        <v>10</v>
      </c>
      <c r="D68" s="8"/>
      <c r="E68" s="8"/>
      <c r="F68" s="7"/>
      <c r="G68" s="16">
        <v>1400000</v>
      </c>
      <c r="H68" s="176"/>
      <c r="I68" s="176"/>
      <c r="J68" s="16">
        <v>1400000</v>
      </c>
    </row>
    <row r="69" spans="1:10" ht="15.75" customHeight="1">
      <c r="A69" s="8"/>
      <c r="B69" s="8"/>
      <c r="C69" s="5" t="s">
        <v>116</v>
      </c>
      <c r="D69" s="5" t="s">
        <v>117</v>
      </c>
      <c r="E69" s="8"/>
      <c r="F69" s="7"/>
      <c r="G69" s="7">
        <v>300000</v>
      </c>
      <c r="H69" s="176"/>
      <c r="I69" s="176"/>
      <c r="J69" s="7">
        <v>300000</v>
      </c>
    </row>
    <row r="70" spans="1:10" ht="15.75" customHeight="1">
      <c r="A70" s="5"/>
      <c r="B70" s="5"/>
      <c r="C70" s="5" t="s">
        <v>70</v>
      </c>
      <c r="D70" s="5" t="s">
        <v>118</v>
      </c>
      <c r="E70" s="5"/>
      <c r="F70" s="7"/>
      <c r="G70" s="7">
        <v>1100000</v>
      </c>
      <c r="H70" s="176"/>
      <c r="I70" s="176"/>
      <c r="J70" s="7">
        <v>1100000</v>
      </c>
    </row>
    <row r="71" spans="1:10" ht="15.75" customHeight="1">
      <c r="A71" s="5"/>
      <c r="B71" s="5"/>
      <c r="C71" s="5" t="s">
        <v>72</v>
      </c>
      <c r="D71" s="5" t="s">
        <v>73</v>
      </c>
      <c r="E71" s="5"/>
      <c r="F71" s="7"/>
      <c r="G71" s="7"/>
      <c r="H71" s="176"/>
      <c r="I71" s="176"/>
      <c r="J71" s="7"/>
    </row>
    <row r="72" spans="1:10" ht="15.75" customHeight="1">
      <c r="A72" s="5"/>
      <c r="B72" s="5"/>
      <c r="C72" s="5" t="s">
        <v>119</v>
      </c>
      <c r="D72" s="5" t="s">
        <v>120</v>
      </c>
      <c r="E72" s="5"/>
      <c r="F72" s="7"/>
      <c r="G72" s="7"/>
      <c r="H72" s="176"/>
      <c r="I72" s="176"/>
      <c r="J72" s="7"/>
    </row>
    <row r="73" spans="1:10" ht="15.75" customHeight="1">
      <c r="A73" s="8" t="s">
        <v>16</v>
      </c>
      <c r="B73" s="8"/>
      <c r="C73" s="8" t="s">
        <v>17</v>
      </c>
      <c r="D73" s="8"/>
      <c r="E73" s="8"/>
      <c r="F73" s="17"/>
      <c r="G73" s="17"/>
      <c r="H73" s="176"/>
      <c r="I73" s="176"/>
      <c r="J73" s="17"/>
    </row>
    <row r="74" spans="1:10" ht="15.75" customHeight="1">
      <c r="A74" s="5"/>
      <c r="B74" s="5" t="s">
        <v>82</v>
      </c>
      <c r="C74" s="5"/>
      <c r="D74" s="5" t="s">
        <v>121</v>
      </c>
      <c r="E74" s="5"/>
      <c r="F74" s="18"/>
      <c r="G74" s="18"/>
      <c r="H74" s="176"/>
      <c r="I74" s="176"/>
      <c r="J74" s="18"/>
    </row>
    <row r="75" spans="1:10" ht="15.75" customHeight="1">
      <c r="A75" s="5"/>
      <c r="B75" s="5"/>
      <c r="C75" s="5"/>
      <c r="D75" s="5"/>
      <c r="E75" s="5"/>
      <c r="F75" s="18"/>
      <c r="G75" s="18"/>
      <c r="H75" s="176"/>
      <c r="I75" s="176"/>
      <c r="J75" s="18"/>
    </row>
    <row r="76" spans="1:10" ht="15.75" customHeight="1">
      <c r="A76" s="8" t="s">
        <v>11</v>
      </c>
      <c r="B76" s="8"/>
      <c r="C76" s="8" t="s">
        <v>122</v>
      </c>
      <c r="D76" s="8"/>
      <c r="E76" s="8"/>
      <c r="F76" s="17"/>
      <c r="G76" s="17">
        <v>100000</v>
      </c>
      <c r="H76" s="176"/>
      <c r="I76" s="176"/>
      <c r="J76" s="17">
        <v>100000</v>
      </c>
    </row>
    <row r="77" spans="1:10" ht="15.75" customHeight="1">
      <c r="A77" s="5"/>
      <c r="B77" s="5" t="s">
        <v>123</v>
      </c>
      <c r="C77" s="5"/>
      <c r="D77" s="5" t="s">
        <v>124</v>
      </c>
      <c r="E77" s="5"/>
      <c r="F77" s="18"/>
      <c r="G77" s="18">
        <v>100000</v>
      </c>
      <c r="H77" s="176"/>
      <c r="I77" s="176"/>
      <c r="J77" s="18">
        <v>100000</v>
      </c>
    </row>
    <row r="78" spans="1:10" ht="15.75" customHeight="1">
      <c r="A78" s="5"/>
      <c r="B78" s="5"/>
      <c r="C78" s="5"/>
      <c r="D78" s="5"/>
      <c r="E78" s="5"/>
      <c r="F78" s="18"/>
      <c r="G78" s="18"/>
      <c r="H78" s="176"/>
      <c r="I78" s="176"/>
      <c r="J78" s="176"/>
    </row>
    <row r="79" spans="1:10" ht="15.75" customHeight="1">
      <c r="A79" s="253" t="s">
        <v>125</v>
      </c>
      <c r="B79" s="249"/>
      <c r="C79" s="249"/>
      <c r="D79" s="249"/>
      <c r="E79" s="249"/>
      <c r="F79" s="147"/>
      <c r="G79" s="147"/>
      <c r="H79" s="175"/>
      <c r="I79" s="175"/>
      <c r="J79" s="175"/>
    </row>
    <row r="80" spans="1:10" ht="15.75" customHeight="1">
      <c r="A80" s="8" t="s">
        <v>14</v>
      </c>
      <c r="B80" s="8"/>
      <c r="C80" s="8" t="s">
        <v>15</v>
      </c>
      <c r="D80" s="8"/>
      <c r="E80" s="5"/>
      <c r="F80" s="16"/>
      <c r="G80" s="16"/>
      <c r="H80" s="176"/>
      <c r="I80" s="176"/>
      <c r="J80" s="176"/>
    </row>
    <row r="81" spans="1:10" ht="15.75" customHeight="1">
      <c r="A81" s="5"/>
      <c r="B81" s="5" t="s">
        <v>126</v>
      </c>
      <c r="C81" s="5"/>
      <c r="D81" s="5" t="s">
        <v>127</v>
      </c>
      <c r="E81" s="5"/>
      <c r="F81" s="7"/>
      <c r="G81" s="7"/>
      <c r="H81" s="176"/>
      <c r="I81" s="176"/>
      <c r="J81" s="176"/>
    </row>
    <row r="82" spans="1:10" ht="15.75" customHeight="1">
      <c r="A82" s="5"/>
      <c r="B82" s="5"/>
      <c r="C82" s="5"/>
      <c r="D82" s="5"/>
      <c r="E82" s="5"/>
      <c r="F82" s="7"/>
      <c r="G82" s="7"/>
      <c r="H82" s="176"/>
      <c r="I82" s="176"/>
      <c r="J82" s="176"/>
    </row>
    <row r="83" spans="1:10" ht="15.75" customHeight="1">
      <c r="A83" s="253" t="s">
        <v>128</v>
      </c>
      <c r="B83" s="249"/>
      <c r="C83" s="249"/>
      <c r="D83" s="249"/>
      <c r="E83" s="249"/>
      <c r="F83" s="147"/>
      <c r="G83" s="147"/>
      <c r="H83" s="175"/>
      <c r="I83" s="175"/>
      <c r="J83" s="175"/>
    </row>
    <row r="84" spans="1:10" ht="15.75" customHeight="1">
      <c r="A84" s="8" t="s">
        <v>9</v>
      </c>
      <c r="B84" s="8"/>
      <c r="C84" s="8" t="s">
        <v>10</v>
      </c>
      <c r="D84" s="8"/>
      <c r="E84" s="8"/>
      <c r="F84" s="7"/>
      <c r="G84" s="7"/>
      <c r="H84" s="176"/>
      <c r="I84" s="176"/>
      <c r="J84" s="176"/>
    </row>
    <row r="85" spans="1:10" ht="15.75" customHeight="1">
      <c r="A85" s="5"/>
      <c r="B85" s="5"/>
      <c r="C85" s="5" t="s">
        <v>70</v>
      </c>
      <c r="D85" s="5" t="s">
        <v>71</v>
      </c>
      <c r="E85" s="5"/>
      <c r="F85" s="7"/>
      <c r="G85" s="7"/>
      <c r="H85" s="176"/>
      <c r="I85" s="176"/>
      <c r="J85" s="176"/>
    </row>
    <row r="86" spans="1:10" ht="15.75" customHeight="1">
      <c r="A86" s="5"/>
      <c r="B86" s="5"/>
      <c r="C86" s="5" t="s">
        <v>72</v>
      </c>
      <c r="D86" s="5" t="s">
        <v>73</v>
      </c>
      <c r="E86" s="5"/>
      <c r="F86" s="7"/>
      <c r="G86" s="7"/>
      <c r="H86" s="176"/>
      <c r="I86" s="176"/>
      <c r="J86" s="176"/>
    </row>
    <row r="87" spans="1:10" ht="15.75" customHeight="1">
      <c r="A87" s="5"/>
      <c r="B87" s="5"/>
      <c r="C87" s="5"/>
      <c r="D87" s="5"/>
      <c r="E87" s="5"/>
      <c r="F87" s="7"/>
      <c r="G87" s="7"/>
      <c r="H87" s="176"/>
      <c r="I87" s="176"/>
      <c r="J87" s="176"/>
    </row>
    <row r="88" spans="1:10" ht="15.75" customHeight="1">
      <c r="A88" s="253"/>
      <c r="B88" s="253"/>
      <c r="C88" s="253" t="s">
        <v>129</v>
      </c>
      <c r="D88" s="253"/>
      <c r="E88" s="253"/>
      <c r="F88" s="147"/>
      <c r="G88" s="147"/>
      <c r="H88" s="175"/>
      <c r="I88" s="175"/>
      <c r="J88" s="175"/>
    </row>
    <row r="89" spans="1:10" ht="15.75" customHeight="1">
      <c r="A89" s="5"/>
      <c r="B89" s="5"/>
      <c r="C89" s="8"/>
      <c r="D89" s="5"/>
      <c r="E89" s="5"/>
      <c r="F89" s="16"/>
      <c r="G89" s="16"/>
      <c r="H89" s="176"/>
      <c r="I89" s="176"/>
      <c r="J89" s="176"/>
    </row>
    <row r="90" spans="1:10" ht="15.75" customHeight="1">
      <c r="A90" s="8" t="s">
        <v>5</v>
      </c>
      <c r="B90" s="8"/>
      <c r="C90" s="8" t="s">
        <v>6</v>
      </c>
      <c r="D90" s="8"/>
      <c r="E90" s="5"/>
      <c r="F90" s="7"/>
      <c r="G90" s="16">
        <v>22119489</v>
      </c>
      <c r="H90" s="177">
        <v>324980</v>
      </c>
      <c r="I90" s="177">
        <v>1729673</v>
      </c>
      <c r="J90" s="177">
        <v>24174142</v>
      </c>
    </row>
    <row r="91" spans="1:10" ht="15.75" customHeight="1">
      <c r="A91" s="8" t="s">
        <v>14</v>
      </c>
      <c r="B91" s="8"/>
      <c r="C91" s="8" t="s">
        <v>15</v>
      </c>
      <c r="D91" s="8"/>
      <c r="E91" s="8"/>
      <c r="F91" s="7"/>
      <c r="G91" s="16"/>
      <c r="H91" s="176"/>
      <c r="I91" s="176"/>
      <c r="J91" s="176"/>
    </row>
    <row r="92" spans="1:10" ht="15.75" customHeight="1">
      <c r="A92" s="8" t="s">
        <v>7</v>
      </c>
      <c r="B92" s="8"/>
      <c r="C92" s="8" t="s">
        <v>8</v>
      </c>
      <c r="D92" s="8"/>
      <c r="E92" s="8"/>
      <c r="F92" s="7"/>
      <c r="G92" s="16">
        <v>20220000</v>
      </c>
      <c r="H92" s="176"/>
      <c r="I92" s="176"/>
      <c r="J92" s="16">
        <v>20220000</v>
      </c>
    </row>
    <row r="93" spans="1:10" ht="15.75" customHeight="1">
      <c r="A93" s="8" t="s">
        <v>9</v>
      </c>
      <c r="B93" s="8"/>
      <c r="C93" s="8" t="s">
        <v>10</v>
      </c>
      <c r="D93" s="8"/>
      <c r="E93" s="8"/>
      <c r="F93" s="7"/>
      <c r="G93" s="16">
        <v>2079000</v>
      </c>
      <c r="H93" s="176"/>
      <c r="I93" s="177">
        <v>2925000</v>
      </c>
      <c r="J93" s="16">
        <f>SUM(G93:I93)</f>
        <v>5004000</v>
      </c>
    </row>
    <row r="94" spans="1:10" ht="15.75" customHeight="1">
      <c r="A94" s="8" t="s">
        <v>16</v>
      </c>
      <c r="B94" s="8"/>
      <c r="C94" s="8" t="s">
        <v>17</v>
      </c>
      <c r="D94" s="8"/>
      <c r="E94" s="8"/>
      <c r="F94" s="7"/>
      <c r="G94" s="16">
        <v>2400000</v>
      </c>
      <c r="H94" s="176"/>
      <c r="I94" s="177">
        <v>8434646</v>
      </c>
      <c r="J94" s="16">
        <f>SUM(G94:I94)</f>
        <v>10834646</v>
      </c>
    </row>
    <row r="95" spans="1:10" ht="15.75" customHeight="1">
      <c r="A95" s="8" t="s">
        <v>11</v>
      </c>
      <c r="B95" s="8"/>
      <c r="C95" s="8" t="s">
        <v>12</v>
      </c>
      <c r="D95" s="8"/>
      <c r="E95" s="8"/>
      <c r="F95" s="7"/>
      <c r="G95" s="16">
        <v>100000</v>
      </c>
      <c r="H95" s="176"/>
      <c r="I95" s="176"/>
      <c r="J95" s="16">
        <v>100000</v>
      </c>
    </row>
    <row r="96" spans="1:10" ht="15.75" customHeight="1">
      <c r="A96" s="8" t="s">
        <v>18</v>
      </c>
      <c r="B96" s="8"/>
      <c r="C96" s="8" t="s">
        <v>19</v>
      </c>
      <c r="D96" s="8"/>
      <c r="E96" s="8"/>
      <c r="F96" s="7"/>
      <c r="G96" s="16"/>
      <c r="H96" s="176"/>
      <c r="I96" s="176"/>
      <c r="J96" s="176"/>
    </row>
    <row r="97" spans="1:10" ht="15.75" customHeight="1">
      <c r="A97" s="8" t="s">
        <v>21</v>
      </c>
      <c r="B97" s="8"/>
      <c r="C97" s="8" t="s">
        <v>20</v>
      </c>
      <c r="D97" s="8"/>
      <c r="E97" s="8"/>
      <c r="F97" s="7"/>
      <c r="G97" s="16">
        <v>21190000</v>
      </c>
      <c r="H97" s="177">
        <v>9148150</v>
      </c>
      <c r="I97" s="177">
        <v>1114035</v>
      </c>
      <c r="J97" s="177">
        <f>SUM(G97:I97)</f>
        <v>31452185</v>
      </c>
    </row>
    <row r="98" spans="1:10" ht="15.75" customHeight="1">
      <c r="A98" s="5"/>
      <c r="B98" s="5"/>
      <c r="C98" s="8" t="s">
        <v>129</v>
      </c>
      <c r="D98" s="5"/>
      <c r="E98" s="5"/>
      <c r="F98" s="16"/>
      <c r="G98" s="16">
        <f>SUM(G90:G97)</f>
        <v>68108489</v>
      </c>
      <c r="H98" s="177">
        <f>SUM(H90:H97)</f>
        <v>9473130</v>
      </c>
      <c r="I98" s="177">
        <v>14203354</v>
      </c>
      <c r="J98" s="177">
        <f>SUM(J90:J97)</f>
        <v>91784973</v>
      </c>
    </row>
  </sheetData>
  <sheetProtection selectLockedCells="1" selectUnlockedCells="1"/>
  <mergeCells count="9">
    <mergeCell ref="A1:J1"/>
    <mergeCell ref="A2:J2"/>
    <mergeCell ref="A3:J3"/>
    <mergeCell ref="A4:J4"/>
    <mergeCell ref="H7:H8"/>
    <mergeCell ref="I7:I8"/>
    <mergeCell ref="A7:E8"/>
    <mergeCell ref="F7:F8"/>
    <mergeCell ref="G7:G8"/>
  </mergeCells>
  <printOptions/>
  <pageMargins left="0.3937007874015748" right="0.1968503937007874" top="0.7480314960629921" bottom="0.7480314960629921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N14" sqref="N14"/>
    </sheetView>
  </sheetViews>
  <sheetFormatPr defaultColWidth="9.140625" defaultRowHeight="15" customHeight="1"/>
  <cols>
    <col min="1" max="1" width="6.00390625" style="0" customWidth="1"/>
    <col min="2" max="2" width="5.140625" style="0" customWidth="1"/>
    <col min="3" max="3" width="6.57421875" style="0" customWidth="1"/>
    <col min="6" max="6" width="37.28125" style="0" customWidth="1"/>
    <col min="7" max="7" width="12.00390625" style="0" customWidth="1"/>
    <col min="8" max="8" width="10.8515625" style="0" customWidth="1"/>
    <col min="9" max="9" width="12.28125" style="0" customWidth="1"/>
    <col min="10" max="10" width="11.28125" style="0" customWidth="1"/>
    <col min="11" max="11" width="11.421875" style="0" customWidth="1"/>
  </cols>
  <sheetData>
    <row r="1" spans="1:10" ht="15.75" customHeight="1">
      <c r="A1" s="298" t="s">
        <v>462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7" ht="9" customHeight="1">
      <c r="A2" s="14"/>
      <c r="B2" s="14"/>
      <c r="C2" s="14"/>
      <c r="D2" s="14"/>
      <c r="E2" s="282"/>
      <c r="F2" s="282"/>
      <c r="G2" s="282"/>
    </row>
    <row r="3" spans="1:10" ht="15.75" customHeight="1">
      <c r="A3" s="299" t="s">
        <v>0</v>
      </c>
      <c r="B3" s="299"/>
      <c r="C3" s="299"/>
      <c r="D3" s="299"/>
      <c r="E3" s="299"/>
      <c r="F3" s="299"/>
      <c r="G3" s="299"/>
      <c r="H3" s="292"/>
      <c r="I3" s="292"/>
      <c r="J3" s="292"/>
    </row>
    <row r="4" spans="1:10" ht="15.75" customHeight="1">
      <c r="A4" s="299" t="s">
        <v>439</v>
      </c>
      <c r="B4" s="299"/>
      <c r="C4" s="299"/>
      <c r="D4" s="299"/>
      <c r="E4" s="299"/>
      <c r="F4" s="299"/>
      <c r="G4" s="299"/>
      <c r="H4" s="292"/>
      <c r="I4" s="292"/>
      <c r="J4" s="292"/>
    </row>
    <row r="5" spans="1:10" ht="15.75" customHeight="1">
      <c r="A5" s="299" t="s">
        <v>130</v>
      </c>
      <c r="B5" s="299"/>
      <c r="C5" s="299"/>
      <c r="D5" s="299"/>
      <c r="E5" s="299"/>
      <c r="F5" s="299"/>
      <c r="G5" s="299"/>
      <c r="H5" s="292"/>
      <c r="I5" s="292"/>
      <c r="J5" s="292"/>
    </row>
    <row r="6" spans="1:10" ht="15.75" customHeight="1">
      <c r="A6" s="14"/>
      <c r="B6" s="14"/>
      <c r="C6" s="14"/>
      <c r="D6" s="14"/>
      <c r="E6" s="15"/>
      <c r="F6" s="15"/>
      <c r="J6" s="12" t="s">
        <v>1</v>
      </c>
    </row>
    <row r="7" spans="1:10" ht="15" customHeight="1">
      <c r="A7" s="295" t="s">
        <v>131</v>
      </c>
      <c r="B7" s="295"/>
      <c r="C7" s="295"/>
      <c r="D7" s="295"/>
      <c r="E7" s="295"/>
      <c r="F7" s="295"/>
      <c r="G7" s="304" t="s">
        <v>3</v>
      </c>
      <c r="H7" s="306" t="s">
        <v>440</v>
      </c>
      <c r="I7" s="306" t="s">
        <v>441</v>
      </c>
      <c r="J7" s="181" t="s">
        <v>421</v>
      </c>
    </row>
    <row r="8" spans="1:10" ht="15" customHeight="1">
      <c r="A8" s="295"/>
      <c r="B8" s="295"/>
      <c r="C8" s="295"/>
      <c r="D8" s="295"/>
      <c r="E8" s="295"/>
      <c r="F8" s="295"/>
      <c r="G8" s="304"/>
      <c r="H8" s="307"/>
      <c r="I8" s="307"/>
      <c r="J8" s="182" t="s">
        <v>420</v>
      </c>
    </row>
    <row r="9" spans="1:10" ht="15" customHeight="1">
      <c r="A9" s="295"/>
      <c r="B9" s="295"/>
      <c r="C9" s="295"/>
      <c r="D9" s="295"/>
      <c r="E9" s="295"/>
      <c r="F9" s="295"/>
      <c r="G9" s="304"/>
      <c r="H9" s="308"/>
      <c r="I9" s="308"/>
      <c r="J9" s="183"/>
    </row>
    <row r="10" spans="1:10" ht="15.75" customHeight="1">
      <c r="A10" s="253" t="s">
        <v>5</v>
      </c>
      <c r="B10" s="253"/>
      <c r="C10" s="253" t="s">
        <v>6</v>
      </c>
      <c r="D10" s="253"/>
      <c r="E10" s="253"/>
      <c r="F10" s="265"/>
      <c r="G10" s="148">
        <v>22119489</v>
      </c>
      <c r="H10" s="178">
        <v>324980</v>
      </c>
      <c r="I10" s="178">
        <v>1729673</v>
      </c>
      <c r="J10" s="178">
        <f>SUM(G10:I10)</f>
        <v>24174142</v>
      </c>
    </row>
    <row r="11" spans="1:11" ht="15.75" customHeight="1">
      <c r="A11" s="5"/>
      <c r="B11" s="8" t="s">
        <v>85</v>
      </c>
      <c r="C11" s="8"/>
      <c r="D11" s="8" t="s">
        <v>86</v>
      </c>
      <c r="E11" s="8"/>
      <c r="F11" s="5"/>
      <c r="G11" s="16">
        <v>21261489</v>
      </c>
      <c r="H11" s="177">
        <v>324980</v>
      </c>
      <c r="I11" s="177">
        <v>1176406</v>
      </c>
      <c r="J11" s="177">
        <f>SUM(G11:I11)</f>
        <v>22762875</v>
      </c>
      <c r="K11" s="233"/>
    </row>
    <row r="12" spans="1:10" ht="15.75" customHeight="1">
      <c r="A12" s="5"/>
      <c r="B12" s="8"/>
      <c r="C12" s="8"/>
      <c r="D12" s="8"/>
      <c r="E12" s="5" t="s">
        <v>132</v>
      </c>
      <c r="F12" s="5"/>
      <c r="G12" s="7">
        <v>1009100</v>
      </c>
      <c r="H12" s="176"/>
      <c r="I12" s="176"/>
      <c r="J12" s="7">
        <v>1009100</v>
      </c>
    </row>
    <row r="13" spans="1:11" ht="15.75" customHeight="1">
      <c r="A13" s="8"/>
      <c r="B13" s="8"/>
      <c r="C13" s="5" t="s">
        <v>88</v>
      </c>
      <c r="D13" s="5" t="s">
        <v>89</v>
      </c>
      <c r="E13" s="5"/>
      <c r="F13" s="5"/>
      <c r="G13" s="7">
        <v>13305389</v>
      </c>
      <c r="H13" s="176"/>
      <c r="I13" s="176"/>
      <c r="J13" s="7">
        <v>13305389</v>
      </c>
      <c r="K13" s="233"/>
    </row>
    <row r="14" spans="1:10" ht="15.75" customHeight="1">
      <c r="A14" s="8"/>
      <c r="B14" s="8"/>
      <c r="C14" s="5"/>
      <c r="D14" s="5"/>
      <c r="E14" s="5" t="s">
        <v>133</v>
      </c>
      <c r="F14" s="5"/>
      <c r="G14" s="7">
        <v>686840</v>
      </c>
      <c r="H14" s="176"/>
      <c r="I14" s="176"/>
      <c r="J14" s="7">
        <v>686840</v>
      </c>
    </row>
    <row r="15" spans="1:10" ht="15.75" customHeight="1">
      <c r="A15" s="8"/>
      <c r="B15" s="8"/>
      <c r="C15" s="5"/>
      <c r="D15" s="5"/>
      <c r="E15" s="5" t="s">
        <v>134</v>
      </c>
      <c r="F15" s="5"/>
      <c r="G15" s="7">
        <v>4320000</v>
      </c>
      <c r="H15" s="176"/>
      <c r="I15" s="176"/>
      <c r="J15" s="7">
        <v>4320000</v>
      </c>
    </row>
    <row r="16" spans="1:10" ht="15.75" customHeight="1">
      <c r="A16" s="8"/>
      <c r="B16" s="8"/>
      <c r="C16" s="5"/>
      <c r="D16" s="5"/>
      <c r="E16" s="5" t="s">
        <v>135</v>
      </c>
      <c r="F16" s="5"/>
      <c r="G16" s="7">
        <v>282348</v>
      </c>
      <c r="H16" s="176"/>
      <c r="I16" s="176"/>
      <c r="J16" s="7">
        <v>282348</v>
      </c>
    </row>
    <row r="17" spans="1:10" ht="15.75" customHeight="1">
      <c r="A17" s="8"/>
      <c r="B17" s="8"/>
      <c r="C17" s="5"/>
      <c r="D17" s="5"/>
      <c r="E17" s="5" t="s">
        <v>136</v>
      </c>
      <c r="F17" s="5"/>
      <c r="G17" s="7">
        <v>683270</v>
      </c>
      <c r="H17" s="176"/>
      <c r="I17" s="176"/>
      <c r="J17" s="7">
        <v>683270</v>
      </c>
    </row>
    <row r="18" spans="1:10" ht="15.75" customHeight="1">
      <c r="A18" s="8"/>
      <c r="B18" s="8"/>
      <c r="C18" s="5"/>
      <c r="D18" s="5"/>
      <c r="E18" s="5" t="s">
        <v>137</v>
      </c>
      <c r="F18" s="5"/>
      <c r="G18" s="7">
        <v>5000000</v>
      </c>
      <c r="H18" s="176"/>
      <c r="I18" s="176"/>
      <c r="J18" s="7">
        <v>5000000</v>
      </c>
    </row>
    <row r="19" spans="1:10" ht="15.75" customHeight="1">
      <c r="A19" s="8"/>
      <c r="B19" s="8"/>
      <c r="C19" s="5"/>
      <c r="D19" s="5"/>
      <c r="E19" s="5" t="s">
        <v>138</v>
      </c>
      <c r="F19" s="5"/>
      <c r="G19" s="7">
        <v>1123350</v>
      </c>
      <c r="H19" s="176"/>
      <c r="I19" s="176"/>
      <c r="J19" s="7">
        <v>1123350</v>
      </c>
    </row>
    <row r="20" spans="1:10" ht="15.75" customHeight="1">
      <c r="A20" s="8"/>
      <c r="B20" s="8"/>
      <c r="C20" s="5"/>
      <c r="D20" s="5"/>
      <c r="E20" s="5" t="s">
        <v>139</v>
      </c>
      <c r="F20" s="5"/>
      <c r="G20" s="7">
        <v>1209581</v>
      </c>
      <c r="H20" s="176"/>
      <c r="I20" s="176"/>
      <c r="J20" s="7">
        <v>1209581</v>
      </c>
    </row>
    <row r="21" spans="1:10" ht="15.75" customHeight="1">
      <c r="A21" s="5"/>
      <c r="B21" s="5"/>
      <c r="C21" s="5" t="s">
        <v>90</v>
      </c>
      <c r="D21" s="5" t="s">
        <v>140</v>
      </c>
      <c r="E21" s="5"/>
      <c r="F21" s="5"/>
      <c r="G21" s="7"/>
      <c r="H21" s="176"/>
      <c r="I21" s="176"/>
      <c r="J21" s="176"/>
    </row>
    <row r="22" spans="1:10" ht="15.75" customHeight="1">
      <c r="A22" s="5"/>
      <c r="B22" s="5"/>
      <c r="C22" s="5" t="s">
        <v>92</v>
      </c>
      <c r="D22" s="5" t="s">
        <v>141</v>
      </c>
      <c r="E22" s="5"/>
      <c r="F22" s="5"/>
      <c r="G22" s="7">
        <v>5147000</v>
      </c>
      <c r="H22" s="176">
        <v>182740</v>
      </c>
      <c r="I22" s="176">
        <v>182106</v>
      </c>
      <c r="J22" s="176">
        <v>5511846</v>
      </c>
    </row>
    <row r="23" spans="1:10" ht="15.75" customHeight="1">
      <c r="A23" s="5"/>
      <c r="B23" s="5"/>
      <c r="C23" s="5" t="s">
        <v>94</v>
      </c>
      <c r="D23" s="5" t="s">
        <v>95</v>
      </c>
      <c r="E23" s="5"/>
      <c r="F23" s="5"/>
      <c r="G23" s="7">
        <v>1800000</v>
      </c>
      <c r="H23" s="176"/>
      <c r="I23" s="176"/>
      <c r="J23" s="176">
        <f>SUM(G23:H23)</f>
        <v>1800000</v>
      </c>
    </row>
    <row r="24" spans="1:10" ht="15.75" customHeight="1">
      <c r="A24" s="5"/>
      <c r="B24" s="5"/>
      <c r="C24" s="5" t="s">
        <v>96</v>
      </c>
      <c r="D24" s="5" t="s">
        <v>142</v>
      </c>
      <c r="E24" s="5"/>
      <c r="F24" s="5"/>
      <c r="G24" s="7"/>
      <c r="H24" s="176">
        <v>142240</v>
      </c>
      <c r="I24" s="176">
        <v>994300</v>
      </c>
      <c r="J24" s="176">
        <v>1136540</v>
      </c>
    </row>
    <row r="25" spans="1:10" ht="15.75" customHeight="1">
      <c r="A25" s="5"/>
      <c r="B25" s="5"/>
      <c r="C25" s="5"/>
      <c r="D25" s="5"/>
      <c r="E25" s="5"/>
      <c r="F25" s="5"/>
      <c r="G25" s="7"/>
      <c r="H25" s="176"/>
      <c r="I25" s="176"/>
      <c r="J25" s="176"/>
    </row>
    <row r="26" spans="1:10" ht="15.75" customHeight="1">
      <c r="A26" s="5"/>
      <c r="B26" s="8" t="s">
        <v>143</v>
      </c>
      <c r="C26" s="8"/>
      <c r="D26" s="8" t="s">
        <v>144</v>
      </c>
      <c r="E26" s="8"/>
      <c r="F26" s="5"/>
      <c r="G26" s="16"/>
      <c r="H26" s="176"/>
      <c r="I26" s="176"/>
      <c r="J26" s="176"/>
    </row>
    <row r="27" spans="1:10" ht="15.75" customHeight="1">
      <c r="A27" s="5"/>
      <c r="B27" s="5"/>
      <c r="C27" s="5"/>
      <c r="D27" s="5"/>
      <c r="E27" s="5" t="s">
        <v>145</v>
      </c>
      <c r="F27" s="5"/>
      <c r="G27" s="7"/>
      <c r="H27" s="176"/>
      <c r="I27" s="176"/>
      <c r="J27" s="176"/>
    </row>
    <row r="28" spans="1:10" ht="15.75" customHeight="1">
      <c r="A28" s="5"/>
      <c r="B28" s="8" t="s">
        <v>112</v>
      </c>
      <c r="C28" s="8"/>
      <c r="D28" s="8" t="s">
        <v>113</v>
      </c>
      <c r="E28" s="8"/>
      <c r="F28" s="5"/>
      <c r="G28" s="7"/>
      <c r="H28" s="176"/>
      <c r="I28" s="176"/>
      <c r="J28" s="176"/>
    </row>
    <row r="29" spans="1:10" ht="15.75" customHeight="1">
      <c r="A29" s="5"/>
      <c r="B29" s="19"/>
      <c r="C29" s="19"/>
      <c r="D29" s="19"/>
      <c r="E29" s="20" t="s">
        <v>146</v>
      </c>
      <c r="F29" s="5"/>
      <c r="G29" s="7"/>
      <c r="H29" s="176"/>
      <c r="I29" s="176"/>
      <c r="J29" s="176"/>
    </row>
    <row r="30" spans="1:10" ht="15.75" customHeight="1">
      <c r="A30" s="5"/>
      <c r="B30" s="8" t="s">
        <v>112</v>
      </c>
      <c r="C30" s="8"/>
      <c r="D30" s="8" t="s">
        <v>113</v>
      </c>
      <c r="E30" s="8"/>
      <c r="F30" s="5"/>
      <c r="G30" s="16">
        <v>858000</v>
      </c>
      <c r="H30" s="176"/>
      <c r="I30" s="177">
        <v>553267</v>
      </c>
      <c r="J30" s="16">
        <v>1411267</v>
      </c>
    </row>
    <row r="31" spans="1:10" ht="15.75" customHeight="1">
      <c r="A31" s="5"/>
      <c r="B31" s="19"/>
      <c r="C31" s="19"/>
      <c r="D31" s="19"/>
      <c r="E31" s="20" t="s">
        <v>147</v>
      </c>
      <c r="F31" s="5"/>
      <c r="G31" s="7">
        <v>858000</v>
      </c>
      <c r="H31" s="176"/>
      <c r="I31" s="176">
        <v>553267</v>
      </c>
      <c r="J31" s="7">
        <v>1411267</v>
      </c>
    </row>
    <row r="32" spans="1:10" ht="15.75" customHeight="1">
      <c r="A32" s="5"/>
      <c r="B32" s="8" t="s">
        <v>112</v>
      </c>
      <c r="C32" s="8"/>
      <c r="D32" s="8" t="s">
        <v>113</v>
      </c>
      <c r="E32" s="8"/>
      <c r="F32" s="5"/>
      <c r="G32" s="7"/>
      <c r="H32" s="176"/>
      <c r="I32" s="176"/>
      <c r="J32" s="176"/>
    </row>
    <row r="33" spans="1:10" ht="15.75" customHeight="1">
      <c r="A33" s="5"/>
      <c r="B33" s="5"/>
      <c r="C33" s="5"/>
      <c r="D33" s="5" t="s">
        <v>148</v>
      </c>
      <c r="E33" s="5"/>
      <c r="F33" s="5"/>
      <c r="G33" s="7"/>
      <c r="H33" s="176"/>
      <c r="I33" s="176"/>
      <c r="J33" s="176"/>
    </row>
    <row r="34" spans="1:10" ht="15.75" customHeight="1">
      <c r="A34" s="5"/>
      <c r="B34" s="8" t="s">
        <v>112</v>
      </c>
      <c r="C34" s="8"/>
      <c r="D34" s="8" t="s">
        <v>113</v>
      </c>
      <c r="E34" s="8"/>
      <c r="F34" s="5"/>
      <c r="G34" s="7"/>
      <c r="H34" s="176"/>
      <c r="I34" s="176"/>
      <c r="J34" s="176"/>
    </row>
    <row r="35" spans="1:10" ht="15.75" customHeight="1">
      <c r="A35" s="5"/>
      <c r="B35" s="5"/>
      <c r="C35" s="5"/>
      <c r="D35" s="5" t="s">
        <v>149</v>
      </c>
      <c r="E35" s="5"/>
      <c r="F35" s="5"/>
      <c r="G35" s="7"/>
      <c r="H35" s="176"/>
      <c r="I35" s="176"/>
      <c r="J35" s="176"/>
    </row>
    <row r="36" spans="1:10" ht="15.75" customHeight="1">
      <c r="A36" s="5"/>
      <c r="B36" s="8" t="s">
        <v>112</v>
      </c>
      <c r="C36" s="8"/>
      <c r="D36" s="8" t="s">
        <v>113</v>
      </c>
      <c r="E36" s="8"/>
      <c r="F36" s="5"/>
      <c r="G36" s="7"/>
      <c r="H36" s="176"/>
      <c r="I36" s="176"/>
      <c r="J36" s="176"/>
    </row>
    <row r="37" spans="1:10" ht="15.75" customHeight="1">
      <c r="A37" s="5"/>
      <c r="B37" s="5"/>
      <c r="C37" s="5"/>
      <c r="D37" s="5" t="s">
        <v>150</v>
      </c>
      <c r="E37" s="5"/>
      <c r="F37" s="5"/>
      <c r="G37" s="7"/>
      <c r="H37" s="176"/>
      <c r="I37" s="176"/>
      <c r="J37" s="176"/>
    </row>
    <row r="38" spans="1:10" ht="15.75" customHeight="1">
      <c r="A38" s="5"/>
      <c r="B38" s="5"/>
      <c r="C38" s="5"/>
      <c r="D38" s="5"/>
      <c r="E38" s="5"/>
      <c r="F38" s="5"/>
      <c r="G38" s="7"/>
      <c r="H38" s="176"/>
      <c r="I38" s="176"/>
      <c r="J38" s="176"/>
    </row>
    <row r="39" spans="1:10" ht="15.75" customHeight="1">
      <c r="A39" s="253" t="s">
        <v>14</v>
      </c>
      <c r="B39" s="253"/>
      <c r="C39" s="253" t="s">
        <v>15</v>
      </c>
      <c r="D39" s="253"/>
      <c r="E39" s="253"/>
      <c r="F39" s="253"/>
      <c r="G39" s="147"/>
      <c r="H39" s="175"/>
      <c r="I39" s="175"/>
      <c r="J39" s="175"/>
    </row>
    <row r="40" spans="1:10" ht="15.75" customHeight="1">
      <c r="A40" s="5"/>
      <c r="B40" s="8" t="s">
        <v>126</v>
      </c>
      <c r="C40" s="8"/>
      <c r="D40" s="8" t="s">
        <v>151</v>
      </c>
      <c r="E40" s="8"/>
      <c r="F40" s="5"/>
      <c r="G40" s="16"/>
      <c r="H40" s="176"/>
      <c r="I40" s="176"/>
      <c r="J40" s="176"/>
    </row>
    <row r="41" spans="1:10" ht="15.75" customHeight="1">
      <c r="A41" s="5"/>
      <c r="B41" s="5"/>
      <c r="C41" s="5"/>
      <c r="D41" s="5"/>
      <c r="E41" s="5" t="s">
        <v>152</v>
      </c>
      <c r="F41" s="5"/>
      <c r="G41" s="7"/>
      <c r="H41" s="176"/>
      <c r="I41" s="176"/>
      <c r="J41" s="176"/>
    </row>
    <row r="42" spans="1:10" ht="15.75" customHeight="1">
      <c r="A42" s="5"/>
      <c r="B42" s="5"/>
      <c r="C42" s="5"/>
      <c r="D42" s="5"/>
      <c r="E42" s="5"/>
      <c r="F42" s="5"/>
      <c r="G42" s="7"/>
      <c r="H42" s="176"/>
      <c r="I42" s="176"/>
      <c r="J42" s="176"/>
    </row>
    <row r="43" spans="1:10" ht="15.75" customHeight="1">
      <c r="A43" s="253" t="s">
        <v>7</v>
      </c>
      <c r="B43" s="253"/>
      <c r="C43" s="253" t="s">
        <v>8</v>
      </c>
      <c r="D43" s="253"/>
      <c r="E43" s="253"/>
      <c r="F43" s="253"/>
      <c r="G43" s="147">
        <v>20220000</v>
      </c>
      <c r="H43" s="175"/>
      <c r="I43" s="175"/>
      <c r="J43" s="147">
        <v>20220000</v>
      </c>
    </row>
    <row r="44" spans="1:10" ht="15.75" customHeight="1">
      <c r="A44" s="5"/>
      <c r="B44" s="8" t="s">
        <v>47</v>
      </c>
      <c r="C44" s="8"/>
      <c r="D44" s="8" t="s">
        <v>48</v>
      </c>
      <c r="E44" s="8"/>
      <c r="F44" s="5"/>
      <c r="G44" s="16">
        <v>14700000</v>
      </c>
      <c r="H44" s="176"/>
      <c r="I44" s="176"/>
      <c r="J44" s="16">
        <v>14700000</v>
      </c>
    </row>
    <row r="45" spans="1:10" ht="15.75" customHeight="1">
      <c r="A45" s="5"/>
      <c r="B45" s="5"/>
      <c r="C45" s="5"/>
      <c r="D45" s="5"/>
      <c r="E45" s="5" t="s">
        <v>49</v>
      </c>
      <c r="F45" s="5"/>
      <c r="G45" s="7">
        <v>13500000</v>
      </c>
      <c r="H45" s="176"/>
      <c r="I45" s="176"/>
      <c r="J45" s="7">
        <v>13500000</v>
      </c>
    </row>
    <row r="46" spans="1:10" ht="15.75" customHeight="1">
      <c r="A46" s="8"/>
      <c r="B46" s="8"/>
      <c r="C46" s="8"/>
      <c r="D46" s="8"/>
      <c r="E46" s="5" t="s">
        <v>50</v>
      </c>
      <c r="F46" s="5"/>
      <c r="G46" s="7">
        <v>1200000</v>
      </c>
      <c r="H46" s="176"/>
      <c r="I46" s="176"/>
      <c r="J46" s="7">
        <v>1200000</v>
      </c>
    </row>
    <row r="47" spans="1:10" ht="15.75" customHeight="1">
      <c r="A47" s="8"/>
      <c r="B47" s="8" t="s">
        <v>51</v>
      </c>
      <c r="C47" s="8"/>
      <c r="D47" s="8" t="s">
        <v>52</v>
      </c>
      <c r="E47" s="8"/>
      <c r="F47" s="5"/>
      <c r="G47" s="16">
        <v>5500000</v>
      </c>
      <c r="H47" s="176"/>
      <c r="I47" s="176"/>
      <c r="J47" s="16">
        <v>5500000</v>
      </c>
    </row>
    <row r="48" spans="1:10" ht="15.75" customHeight="1">
      <c r="A48" s="8"/>
      <c r="B48" s="5"/>
      <c r="C48" s="5" t="s">
        <v>53</v>
      </c>
      <c r="D48" s="5" t="s">
        <v>54</v>
      </c>
      <c r="E48" s="5"/>
      <c r="F48" s="5"/>
      <c r="G48" s="7">
        <v>3500000</v>
      </c>
      <c r="H48" s="176"/>
      <c r="I48" s="176"/>
      <c r="J48" s="7">
        <v>3500000</v>
      </c>
    </row>
    <row r="49" spans="1:10" ht="15.75" customHeight="1">
      <c r="A49" s="8"/>
      <c r="B49" s="5"/>
      <c r="C49" s="5"/>
      <c r="D49" s="5"/>
      <c r="E49" s="5" t="s">
        <v>55</v>
      </c>
      <c r="F49" s="5"/>
      <c r="G49" s="7">
        <v>3500000</v>
      </c>
      <c r="H49" s="176"/>
      <c r="I49" s="176"/>
      <c r="J49" s="7">
        <v>3500000</v>
      </c>
    </row>
    <row r="50" spans="1:10" ht="15.75" customHeight="1">
      <c r="A50" s="8"/>
      <c r="B50" s="5"/>
      <c r="C50" s="5" t="s">
        <v>56</v>
      </c>
      <c r="D50" s="5" t="s">
        <v>57</v>
      </c>
      <c r="E50" s="5"/>
      <c r="F50" s="5"/>
      <c r="G50" s="7">
        <v>1200000</v>
      </c>
      <c r="H50" s="176"/>
      <c r="I50" s="176"/>
      <c r="J50" s="7">
        <v>1200000</v>
      </c>
    </row>
    <row r="51" spans="1:10" ht="15.75" customHeight="1">
      <c r="A51" s="8"/>
      <c r="B51" s="5"/>
      <c r="C51" s="5"/>
      <c r="D51" s="5"/>
      <c r="E51" s="5" t="s">
        <v>58</v>
      </c>
      <c r="F51" s="5"/>
      <c r="G51" s="7">
        <v>1200000</v>
      </c>
      <c r="H51" s="176"/>
      <c r="I51" s="176"/>
      <c r="J51" s="7">
        <v>1200000</v>
      </c>
    </row>
    <row r="52" spans="1:10" ht="15.75" customHeight="1">
      <c r="A52" s="8"/>
      <c r="B52" s="5"/>
      <c r="C52" s="5" t="s">
        <v>59</v>
      </c>
      <c r="D52" s="5" t="s">
        <v>60</v>
      </c>
      <c r="E52" s="5"/>
      <c r="F52" s="5"/>
      <c r="G52" s="7">
        <v>800000</v>
      </c>
      <c r="H52" s="176"/>
      <c r="I52" s="176"/>
      <c r="J52" s="7">
        <v>800000</v>
      </c>
    </row>
    <row r="53" spans="1:10" ht="15.75" customHeight="1">
      <c r="A53" s="8"/>
      <c r="B53" s="5"/>
      <c r="C53" s="5"/>
      <c r="D53" s="5"/>
      <c r="E53" s="5" t="s">
        <v>61</v>
      </c>
      <c r="F53" s="5"/>
      <c r="G53" s="7">
        <v>800000</v>
      </c>
      <c r="H53" s="176"/>
      <c r="I53" s="176"/>
      <c r="J53" s="7">
        <v>800000</v>
      </c>
    </row>
    <row r="54" spans="1:10" ht="15.75" customHeight="1">
      <c r="A54" s="5"/>
      <c r="B54" s="5"/>
      <c r="C54" s="5"/>
      <c r="D54" s="5"/>
      <c r="E54" s="5" t="s">
        <v>62</v>
      </c>
      <c r="F54" s="5"/>
      <c r="G54" s="7"/>
      <c r="H54" s="176"/>
      <c r="I54" s="176"/>
      <c r="J54" s="7"/>
    </row>
    <row r="55" spans="1:10" ht="15.75" customHeight="1">
      <c r="A55" s="5"/>
      <c r="B55" s="8" t="s">
        <v>63</v>
      </c>
      <c r="C55" s="5"/>
      <c r="D55" s="5"/>
      <c r="E55" s="8" t="s">
        <v>153</v>
      </c>
      <c r="F55" s="8"/>
      <c r="G55" s="16">
        <v>20000</v>
      </c>
      <c r="H55" s="176"/>
      <c r="I55" s="176"/>
      <c r="J55" s="16">
        <v>20000</v>
      </c>
    </row>
    <row r="56" spans="1:10" ht="15.75" customHeight="1">
      <c r="A56" s="5"/>
      <c r="B56" s="5"/>
      <c r="C56" s="5"/>
      <c r="D56" s="5"/>
      <c r="E56" s="5" t="s">
        <v>66</v>
      </c>
      <c r="F56" s="5"/>
      <c r="G56" s="7">
        <v>20000</v>
      </c>
      <c r="H56" s="176"/>
      <c r="I56" s="176"/>
      <c r="J56" s="7">
        <v>20000</v>
      </c>
    </row>
    <row r="57" spans="1:10" ht="15.75" customHeight="1">
      <c r="A57" s="253" t="s">
        <v>9</v>
      </c>
      <c r="B57" s="253"/>
      <c r="C57" s="253" t="s">
        <v>10</v>
      </c>
      <c r="D57" s="253"/>
      <c r="E57" s="253"/>
      <c r="F57" s="265"/>
      <c r="G57" s="148">
        <v>2079000</v>
      </c>
      <c r="H57" s="175"/>
      <c r="I57" s="178">
        <v>2925000</v>
      </c>
      <c r="J57" s="148">
        <f>SUM(G57:I57)</f>
        <v>5004000</v>
      </c>
    </row>
    <row r="58" spans="1:11" ht="15.75" customHeight="1">
      <c r="A58" s="21"/>
      <c r="B58" s="21"/>
      <c r="C58" s="22" t="s">
        <v>116</v>
      </c>
      <c r="D58" s="22" t="s">
        <v>117</v>
      </c>
      <c r="E58" s="22"/>
      <c r="F58" s="23"/>
      <c r="G58" s="24">
        <v>300000</v>
      </c>
      <c r="H58" s="176"/>
      <c r="I58" s="176"/>
      <c r="J58" s="24">
        <v>300000</v>
      </c>
      <c r="K58" s="233"/>
    </row>
    <row r="59" spans="1:10" ht="15.75" customHeight="1">
      <c r="A59" s="5"/>
      <c r="B59" s="5"/>
      <c r="C59" s="5" t="s">
        <v>154</v>
      </c>
      <c r="D59" s="5" t="s">
        <v>155</v>
      </c>
      <c r="E59" s="5"/>
      <c r="F59" s="19"/>
      <c r="G59" s="18"/>
      <c r="H59" s="176"/>
      <c r="I59" s="176"/>
      <c r="J59" s="18"/>
    </row>
    <row r="60" spans="1:10" ht="15.75" customHeight="1">
      <c r="A60" s="5"/>
      <c r="B60" s="5"/>
      <c r="C60" s="5" t="s">
        <v>70</v>
      </c>
      <c r="D60" s="5" t="s">
        <v>156</v>
      </c>
      <c r="E60" s="5"/>
      <c r="F60" s="5"/>
      <c r="G60" s="7">
        <v>1100000</v>
      </c>
      <c r="H60" s="176"/>
      <c r="I60" s="176"/>
      <c r="J60" s="7">
        <v>1100000</v>
      </c>
    </row>
    <row r="61" spans="1:10" ht="15.75" customHeight="1">
      <c r="A61" s="5"/>
      <c r="B61" s="5"/>
      <c r="C61" s="5" t="s">
        <v>72</v>
      </c>
      <c r="D61" s="5" t="s">
        <v>73</v>
      </c>
      <c r="E61" s="5"/>
      <c r="F61" s="5"/>
      <c r="G61" s="7"/>
      <c r="H61" s="176"/>
      <c r="I61" s="176"/>
      <c r="J61" s="7"/>
    </row>
    <row r="62" spans="1:10" ht="15.75" customHeight="1">
      <c r="A62" s="5"/>
      <c r="B62" s="5"/>
      <c r="C62" s="5" t="s">
        <v>77</v>
      </c>
      <c r="D62" s="5" t="s">
        <v>78</v>
      </c>
      <c r="E62" s="5"/>
      <c r="F62" s="5"/>
      <c r="G62" s="7"/>
      <c r="H62" s="176"/>
      <c r="I62" s="176"/>
      <c r="J62" s="7"/>
    </row>
    <row r="63" spans="1:10" ht="15.75" customHeight="1">
      <c r="A63" s="5"/>
      <c r="B63" s="5"/>
      <c r="C63" s="5"/>
      <c r="D63" s="5"/>
      <c r="E63" s="5" t="s">
        <v>79</v>
      </c>
      <c r="F63" s="5"/>
      <c r="G63" s="7">
        <v>209000</v>
      </c>
      <c r="H63" s="176"/>
      <c r="I63" s="176"/>
      <c r="J63" s="7">
        <v>209000</v>
      </c>
    </row>
    <row r="64" spans="1:10" ht="15.75" customHeight="1">
      <c r="A64" s="5"/>
      <c r="B64" s="5"/>
      <c r="C64" s="5" t="s">
        <v>70</v>
      </c>
      <c r="D64" s="5" t="s">
        <v>71</v>
      </c>
      <c r="E64" s="5"/>
      <c r="F64" s="5"/>
      <c r="G64" s="7"/>
      <c r="H64" s="176"/>
      <c r="I64" s="176"/>
      <c r="J64" s="7"/>
    </row>
    <row r="65" spans="1:10" ht="15.75" customHeight="1">
      <c r="A65" s="5"/>
      <c r="B65" s="5"/>
      <c r="C65" s="5"/>
      <c r="D65" s="5"/>
      <c r="E65" s="5" t="s">
        <v>79</v>
      </c>
      <c r="F65" s="5"/>
      <c r="G65" s="7">
        <v>170000</v>
      </c>
      <c r="H65" s="176"/>
      <c r="I65" s="176"/>
      <c r="J65" s="7">
        <v>170000</v>
      </c>
    </row>
    <row r="66" spans="1:10" ht="15.75" customHeight="1">
      <c r="A66" s="5"/>
      <c r="B66" s="5"/>
      <c r="C66" s="5"/>
      <c r="D66" s="5"/>
      <c r="E66" s="5" t="s">
        <v>80</v>
      </c>
      <c r="F66" s="5"/>
      <c r="G66" s="7">
        <v>300000</v>
      </c>
      <c r="H66" s="176"/>
      <c r="I66" s="176"/>
      <c r="J66" s="7">
        <v>300000</v>
      </c>
    </row>
    <row r="67" spans="1:10" ht="15.75" customHeight="1">
      <c r="A67" s="5"/>
      <c r="B67" s="5"/>
      <c r="C67" s="5" t="s">
        <v>72</v>
      </c>
      <c r="D67" s="5" t="s">
        <v>442</v>
      </c>
      <c r="E67" s="5"/>
      <c r="F67" s="5"/>
      <c r="G67" s="7"/>
      <c r="H67" s="176"/>
      <c r="I67" s="176">
        <v>2925000</v>
      </c>
      <c r="J67" s="176">
        <v>2925000</v>
      </c>
    </row>
    <row r="68" spans="1:10" ht="15.75" customHeight="1">
      <c r="A68" s="5"/>
      <c r="B68" s="5"/>
      <c r="C68" s="5" t="s">
        <v>119</v>
      </c>
      <c r="D68" s="5" t="s">
        <v>120</v>
      </c>
      <c r="E68" s="5"/>
      <c r="F68" s="5"/>
      <c r="G68" s="7"/>
      <c r="H68" s="176"/>
      <c r="I68" s="176"/>
      <c r="J68" s="176"/>
    </row>
    <row r="69" spans="1:10" ht="15.75" customHeight="1">
      <c r="A69" s="5"/>
      <c r="B69" s="5"/>
      <c r="C69" s="5"/>
      <c r="D69" s="5"/>
      <c r="E69" s="5"/>
      <c r="F69" s="5"/>
      <c r="G69" s="7"/>
      <c r="H69" s="176"/>
      <c r="I69" s="176"/>
      <c r="J69" s="176"/>
    </row>
    <row r="70" spans="1:10" ht="15.75" customHeight="1">
      <c r="A70" s="253" t="s">
        <v>16</v>
      </c>
      <c r="B70" s="253"/>
      <c r="C70" s="253" t="s">
        <v>17</v>
      </c>
      <c r="D70" s="253"/>
      <c r="E70" s="253"/>
      <c r="F70" s="267"/>
      <c r="G70" s="148">
        <v>2400000</v>
      </c>
      <c r="H70" s="175"/>
      <c r="I70" s="178">
        <v>8434646</v>
      </c>
      <c r="J70" s="148">
        <f>SUM(G70:I70)</f>
        <v>10834646</v>
      </c>
    </row>
    <row r="71" spans="1:10" ht="15.75" customHeight="1">
      <c r="A71" s="5"/>
      <c r="B71" s="5" t="s">
        <v>82</v>
      </c>
      <c r="C71" s="5"/>
      <c r="D71" s="5" t="s">
        <v>121</v>
      </c>
      <c r="E71" s="5"/>
      <c r="F71" s="4"/>
      <c r="G71" s="18">
        <v>2400000</v>
      </c>
      <c r="H71" s="176"/>
      <c r="I71" s="176">
        <v>8434646</v>
      </c>
      <c r="J71" s="18">
        <v>10834646</v>
      </c>
    </row>
    <row r="72" spans="1:10" ht="15.75" customHeight="1">
      <c r="A72" s="5"/>
      <c r="B72" s="5"/>
      <c r="C72" s="5"/>
      <c r="D72" s="5"/>
      <c r="E72" s="5"/>
      <c r="F72" s="5"/>
      <c r="G72" s="7"/>
      <c r="H72" s="176"/>
      <c r="I72" s="176"/>
      <c r="J72" s="7"/>
    </row>
    <row r="73" spans="1:10" ht="15.75" customHeight="1">
      <c r="A73" s="253" t="s">
        <v>11</v>
      </c>
      <c r="B73" s="253"/>
      <c r="C73" s="253" t="s">
        <v>12</v>
      </c>
      <c r="D73" s="253"/>
      <c r="E73" s="253"/>
      <c r="F73" s="267"/>
      <c r="G73" s="148">
        <v>100000</v>
      </c>
      <c r="H73" s="175"/>
      <c r="I73" s="175"/>
      <c r="J73" s="148">
        <v>100000</v>
      </c>
    </row>
    <row r="74" spans="1:10" ht="15.75" customHeight="1">
      <c r="A74" s="5"/>
      <c r="B74" s="5" t="s">
        <v>123</v>
      </c>
      <c r="C74" s="5"/>
      <c r="D74" s="5" t="s">
        <v>157</v>
      </c>
      <c r="E74" s="5"/>
      <c r="F74" s="4"/>
      <c r="G74" s="18">
        <v>100000</v>
      </c>
      <c r="H74" s="176"/>
      <c r="I74" s="176"/>
      <c r="J74" s="18">
        <v>100000</v>
      </c>
    </row>
    <row r="75" spans="1:10" ht="15.75" customHeight="1">
      <c r="A75" s="5"/>
      <c r="B75" s="5"/>
      <c r="C75" s="5"/>
      <c r="D75" s="5"/>
      <c r="E75" s="5"/>
      <c r="F75" s="5"/>
      <c r="G75" s="7"/>
      <c r="H75" s="176"/>
      <c r="I75" s="176"/>
      <c r="J75" s="176"/>
    </row>
    <row r="76" spans="1:10" ht="15.75" customHeight="1">
      <c r="A76" s="253" t="s">
        <v>18</v>
      </c>
      <c r="B76" s="253"/>
      <c r="C76" s="253" t="s">
        <v>19</v>
      </c>
      <c r="D76" s="253"/>
      <c r="E76" s="253"/>
      <c r="F76" s="253"/>
      <c r="G76" s="147"/>
      <c r="H76" s="175"/>
      <c r="I76" s="175"/>
      <c r="J76" s="175"/>
    </row>
    <row r="77" spans="1:10" ht="15.75" customHeight="1">
      <c r="A77" s="5"/>
      <c r="B77" s="5"/>
      <c r="C77" s="5" t="s">
        <v>158</v>
      </c>
      <c r="D77" s="5" t="s">
        <v>159</v>
      </c>
      <c r="E77" s="5"/>
      <c r="F77" s="5"/>
      <c r="G77" s="7"/>
      <c r="H77" s="176"/>
      <c r="I77" s="176"/>
      <c r="J77" s="176"/>
    </row>
    <row r="78" spans="1:10" ht="15.75" customHeight="1">
      <c r="A78" s="5"/>
      <c r="B78" s="5"/>
      <c r="C78" s="5"/>
      <c r="D78" s="5"/>
      <c r="E78" s="5"/>
      <c r="F78" s="5"/>
      <c r="G78" s="7"/>
      <c r="H78" s="176"/>
      <c r="I78" s="176"/>
      <c r="J78" s="176"/>
    </row>
    <row r="79" spans="1:10" ht="15.75" customHeight="1">
      <c r="A79" s="253" t="s">
        <v>21</v>
      </c>
      <c r="B79" s="253"/>
      <c r="C79" s="253" t="s">
        <v>20</v>
      </c>
      <c r="D79" s="253"/>
      <c r="E79" s="253"/>
      <c r="F79" s="267"/>
      <c r="G79" s="148">
        <v>21190000</v>
      </c>
      <c r="H79" s="178">
        <v>9148150</v>
      </c>
      <c r="I79" s="178">
        <v>1114035</v>
      </c>
      <c r="J79" s="178">
        <f>SUM(G79:I79)</f>
        <v>31452185</v>
      </c>
    </row>
    <row r="80" spans="1:10" ht="15.75" customHeight="1">
      <c r="A80" s="5"/>
      <c r="B80" s="8" t="s">
        <v>103</v>
      </c>
      <c r="C80" s="8"/>
      <c r="D80" s="8" t="s">
        <v>104</v>
      </c>
      <c r="E80" s="8"/>
      <c r="F80" s="4"/>
      <c r="G80" s="17">
        <v>21190000</v>
      </c>
      <c r="H80" s="176">
        <v>9148150</v>
      </c>
      <c r="I80" s="176">
        <v>1114035</v>
      </c>
      <c r="J80" s="176">
        <v>31452185</v>
      </c>
    </row>
    <row r="81" spans="1:10" ht="15.75" customHeight="1">
      <c r="A81" s="5"/>
      <c r="B81" s="5"/>
      <c r="C81" s="5" t="s">
        <v>105</v>
      </c>
      <c r="D81" s="5"/>
      <c r="E81" s="5" t="s">
        <v>106</v>
      </c>
      <c r="F81" s="4"/>
      <c r="G81" s="18">
        <v>21190000</v>
      </c>
      <c r="H81" s="176">
        <v>8951934</v>
      </c>
      <c r="I81" s="176"/>
      <c r="J81" s="176">
        <f>SUM(G81:H81)</f>
        <v>30141934</v>
      </c>
    </row>
    <row r="82" spans="1:10" ht="15.75" customHeight="1">
      <c r="A82" s="5"/>
      <c r="B82" s="5"/>
      <c r="C82" s="5" t="s">
        <v>107</v>
      </c>
      <c r="D82" s="5"/>
      <c r="E82" s="5" t="s">
        <v>108</v>
      </c>
      <c r="F82" s="5"/>
      <c r="G82" s="7"/>
      <c r="H82" s="176"/>
      <c r="I82" s="176"/>
      <c r="J82" s="176"/>
    </row>
    <row r="83" spans="1:10" ht="15.75" customHeight="1">
      <c r="A83" s="5"/>
      <c r="B83" s="5"/>
      <c r="C83" s="5" t="s">
        <v>109</v>
      </c>
      <c r="D83" s="5"/>
      <c r="E83" s="5" t="s">
        <v>417</v>
      </c>
      <c r="F83" s="5"/>
      <c r="G83" s="7"/>
      <c r="H83" s="176">
        <v>196216</v>
      </c>
      <c r="I83" s="176">
        <v>1114035</v>
      </c>
      <c r="J83" s="176">
        <v>1310251</v>
      </c>
    </row>
    <row r="84" spans="1:10" ht="15.75" customHeight="1">
      <c r="A84" s="253"/>
      <c r="B84" s="253"/>
      <c r="C84" s="253" t="s">
        <v>129</v>
      </c>
      <c r="D84" s="253"/>
      <c r="E84" s="253"/>
      <c r="F84" s="253"/>
      <c r="G84" s="147">
        <v>68108489</v>
      </c>
      <c r="H84" s="178">
        <v>9473130</v>
      </c>
      <c r="I84" s="178">
        <v>14203354</v>
      </c>
      <c r="J84" s="178">
        <f>SUM(G84:I84)</f>
        <v>91784973</v>
      </c>
    </row>
  </sheetData>
  <sheetProtection selectLockedCells="1" selectUnlockedCells="1"/>
  <mergeCells count="8">
    <mergeCell ref="A4:J4"/>
    <mergeCell ref="A3:J3"/>
    <mergeCell ref="A1:J1"/>
    <mergeCell ref="H7:H9"/>
    <mergeCell ref="I7:I9"/>
    <mergeCell ref="A7:F9"/>
    <mergeCell ref="G7:G9"/>
    <mergeCell ref="A5:J5"/>
  </mergeCells>
  <printOptions/>
  <pageMargins left="0.3937007874015748" right="0.1968503937007874" top="0.7480314960629921" bottom="0.7480314960629921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1" sqref="A1:N1"/>
    </sheetView>
  </sheetViews>
  <sheetFormatPr defaultColWidth="9.140625" defaultRowHeight="15" customHeight="1"/>
  <cols>
    <col min="4" max="4" width="26.28125" style="0" customWidth="1"/>
    <col min="5" max="8" width="11.140625" style="0" customWidth="1"/>
    <col min="9" max="10" width="9.8515625" style="0" customWidth="1"/>
    <col min="11" max="11" width="11.57421875" style="0" customWidth="1"/>
    <col min="12" max="12" width="11.00390625" style="0" customWidth="1"/>
    <col min="13" max="13" width="9.28125" style="0" customWidth="1"/>
    <col min="14" max="14" width="12.57421875" style="0" customWidth="1"/>
  </cols>
  <sheetData>
    <row r="1" spans="1:15" ht="15.75" customHeight="1">
      <c r="A1" s="298" t="s">
        <v>463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14"/>
    </row>
    <row r="2" spans="1:15" ht="15.75" customHeight="1">
      <c r="A2" s="12"/>
      <c r="B2" s="12"/>
      <c r="C2" s="1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14"/>
    </row>
    <row r="3" spans="1:15" ht="15.75" customHeight="1">
      <c r="A3" s="299" t="s">
        <v>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14"/>
    </row>
    <row r="4" spans="1:15" ht="15.75" customHeight="1">
      <c r="A4" s="312" t="s">
        <v>432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14"/>
    </row>
    <row r="5" spans="1:15" ht="15.75" customHeight="1">
      <c r="A5" s="312" t="s">
        <v>160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14"/>
    </row>
    <row r="6" spans="1:15" ht="15.75" customHeight="1">
      <c r="A6" s="14"/>
      <c r="B6" s="14"/>
      <c r="C6" s="14"/>
      <c r="D6" s="12"/>
      <c r="E6" s="313" t="s">
        <v>161</v>
      </c>
      <c r="F6" s="313"/>
      <c r="G6" s="313"/>
      <c r="H6" s="313"/>
      <c r="I6" s="313"/>
      <c r="J6" s="313"/>
      <c r="K6" s="313"/>
      <c r="L6" s="313"/>
      <c r="M6" s="313"/>
      <c r="N6" s="313"/>
      <c r="O6" s="14"/>
    </row>
    <row r="7" spans="1:15" ht="15.75" customHeight="1">
      <c r="A7" s="314" t="s">
        <v>162</v>
      </c>
      <c r="B7" s="314"/>
      <c r="C7" s="314"/>
      <c r="D7" s="314"/>
      <c r="E7" s="311" t="s">
        <v>163</v>
      </c>
      <c r="F7" s="201"/>
      <c r="G7" s="201"/>
      <c r="H7" s="201"/>
      <c r="I7" s="311" t="s">
        <v>164</v>
      </c>
      <c r="J7" s="201"/>
      <c r="K7" s="201"/>
      <c r="L7" s="201"/>
      <c r="M7" s="311" t="s">
        <v>165</v>
      </c>
      <c r="N7" s="311" t="s">
        <v>166</v>
      </c>
      <c r="O7" s="14"/>
    </row>
    <row r="8" spans="1:15" ht="15.75" customHeight="1">
      <c r="A8" s="314"/>
      <c r="B8" s="314"/>
      <c r="C8" s="314"/>
      <c r="D8" s="314"/>
      <c r="E8" s="311"/>
      <c r="F8" s="202" t="s">
        <v>418</v>
      </c>
      <c r="G8" s="202" t="s">
        <v>418</v>
      </c>
      <c r="H8" s="202" t="s">
        <v>421</v>
      </c>
      <c r="I8" s="311"/>
      <c r="J8" s="202" t="s">
        <v>418</v>
      </c>
      <c r="K8" s="202" t="s">
        <v>418</v>
      </c>
      <c r="L8" s="202" t="s">
        <v>421</v>
      </c>
      <c r="M8" s="311"/>
      <c r="N8" s="311"/>
      <c r="O8" s="14"/>
    </row>
    <row r="9" spans="1:15" ht="15.75" customHeight="1">
      <c r="A9" s="314"/>
      <c r="B9" s="314"/>
      <c r="C9" s="314"/>
      <c r="D9" s="314"/>
      <c r="E9" s="311"/>
      <c r="F9" s="204" t="s">
        <v>451</v>
      </c>
      <c r="G9" s="204" t="s">
        <v>452</v>
      </c>
      <c r="H9" s="204" t="s">
        <v>420</v>
      </c>
      <c r="I9" s="311"/>
      <c r="J9" s="204" t="s">
        <v>451</v>
      </c>
      <c r="K9" s="204" t="s">
        <v>452</v>
      </c>
      <c r="L9" s="204" t="s">
        <v>420</v>
      </c>
      <c r="M9" s="311"/>
      <c r="N9" s="311"/>
      <c r="O9" s="14"/>
    </row>
    <row r="10" spans="1:15" ht="15.75" customHeight="1">
      <c r="A10" s="309" t="s">
        <v>167</v>
      </c>
      <c r="B10" s="309"/>
      <c r="C10" s="309"/>
      <c r="D10" s="309"/>
      <c r="E10" s="26"/>
      <c r="F10" s="26"/>
      <c r="G10" s="26"/>
      <c r="H10" s="26"/>
      <c r="I10" s="27"/>
      <c r="J10" s="27"/>
      <c r="K10" s="27"/>
      <c r="L10" s="27"/>
      <c r="M10" s="28"/>
      <c r="N10" s="26"/>
      <c r="O10" s="29"/>
    </row>
    <row r="11" spans="1:15" ht="15.75" customHeight="1">
      <c r="A11" s="309" t="s">
        <v>46</v>
      </c>
      <c r="B11" s="309"/>
      <c r="C11" s="309"/>
      <c r="D11" s="309"/>
      <c r="E11" s="26">
        <v>20220000</v>
      </c>
      <c r="F11" s="26"/>
      <c r="G11" s="26"/>
      <c r="H11" s="26">
        <v>20220000</v>
      </c>
      <c r="I11" s="26"/>
      <c r="J11" s="26"/>
      <c r="K11" s="26"/>
      <c r="L11" s="26"/>
      <c r="M11" s="30"/>
      <c r="N11" s="26">
        <v>20220000</v>
      </c>
      <c r="O11" s="14"/>
    </row>
    <row r="12" spans="1:15" ht="15.75" customHeight="1">
      <c r="A12" s="309" t="s">
        <v>69</v>
      </c>
      <c r="B12" s="309"/>
      <c r="C12" s="309"/>
      <c r="D12" s="309"/>
      <c r="E12" s="26"/>
      <c r="F12" s="26"/>
      <c r="G12" s="26"/>
      <c r="H12" s="26"/>
      <c r="I12" s="26"/>
      <c r="J12" s="26"/>
      <c r="K12" s="26"/>
      <c r="L12" s="26"/>
      <c r="M12" s="25"/>
      <c r="N12" s="26"/>
      <c r="O12" s="14"/>
    </row>
    <row r="13" spans="1:15" ht="15.75" customHeight="1">
      <c r="A13" s="309" t="s">
        <v>168</v>
      </c>
      <c r="B13" s="309"/>
      <c r="C13" s="309"/>
      <c r="D13" s="309"/>
      <c r="E13" s="26"/>
      <c r="F13" s="26"/>
      <c r="G13" s="26"/>
      <c r="H13" s="26"/>
      <c r="I13" s="26">
        <v>3079000</v>
      </c>
      <c r="J13" s="26"/>
      <c r="K13" s="26">
        <v>11359646</v>
      </c>
      <c r="L13" s="26">
        <f>SUM(I13:K13)</f>
        <v>14438646</v>
      </c>
      <c r="M13" s="25"/>
      <c r="N13" s="26">
        <v>14438646</v>
      </c>
      <c r="O13" s="14"/>
    </row>
    <row r="14" spans="1:15" ht="15.75" customHeight="1">
      <c r="A14" s="309" t="s">
        <v>169</v>
      </c>
      <c r="B14" s="309"/>
      <c r="C14" s="309"/>
      <c r="D14" s="309"/>
      <c r="E14" s="26">
        <v>21261489</v>
      </c>
      <c r="F14" s="26">
        <v>324980</v>
      </c>
      <c r="G14" s="26">
        <v>1176406</v>
      </c>
      <c r="H14" s="26">
        <f>SUM(E14:G14)</f>
        <v>22762875</v>
      </c>
      <c r="I14" s="26"/>
      <c r="J14" s="26"/>
      <c r="K14" s="26"/>
      <c r="L14" s="26"/>
      <c r="M14" s="30"/>
      <c r="N14" s="26">
        <v>22762875</v>
      </c>
      <c r="O14" s="14"/>
    </row>
    <row r="15" spans="1:15" ht="15.75" customHeight="1">
      <c r="A15" s="309" t="s">
        <v>102</v>
      </c>
      <c r="B15" s="309"/>
      <c r="C15" s="309"/>
      <c r="D15" s="309"/>
      <c r="E15" s="26">
        <v>21190000</v>
      </c>
      <c r="F15" s="26">
        <v>9148150</v>
      </c>
      <c r="G15" s="26">
        <v>1114035</v>
      </c>
      <c r="H15" s="26">
        <f>SUM(E15:G15)</f>
        <v>31452185</v>
      </c>
      <c r="I15" s="26"/>
      <c r="J15" s="26"/>
      <c r="K15" s="26"/>
      <c r="L15" s="26"/>
      <c r="M15" s="30"/>
      <c r="N15" s="26">
        <v>31452185</v>
      </c>
      <c r="O15" s="14"/>
    </row>
    <row r="16" spans="1:15" ht="15.75" customHeight="1">
      <c r="A16" s="25" t="s">
        <v>170</v>
      </c>
      <c r="B16" s="25"/>
      <c r="C16" s="25"/>
      <c r="D16" s="25"/>
      <c r="E16" s="26">
        <v>858000</v>
      </c>
      <c r="F16" s="26"/>
      <c r="G16" s="26">
        <v>553267</v>
      </c>
      <c r="H16" s="26">
        <f>SUM(E16:G16)</f>
        <v>1411267</v>
      </c>
      <c r="I16" s="26"/>
      <c r="J16" s="26"/>
      <c r="K16" s="26"/>
      <c r="L16" s="26"/>
      <c r="M16" s="30"/>
      <c r="N16" s="26">
        <v>1411267</v>
      </c>
      <c r="O16" s="14"/>
    </row>
    <row r="17" spans="1:15" ht="15.75" customHeight="1">
      <c r="A17" s="309" t="s">
        <v>171</v>
      </c>
      <c r="B17" s="309"/>
      <c r="C17" s="309"/>
      <c r="D17" s="309"/>
      <c r="E17" s="26"/>
      <c r="F17" s="26"/>
      <c r="G17" s="26"/>
      <c r="H17" s="26"/>
      <c r="I17" s="26"/>
      <c r="J17" s="26"/>
      <c r="K17" s="26"/>
      <c r="L17" s="26"/>
      <c r="M17" s="25"/>
      <c r="N17" s="26"/>
      <c r="O17" s="14"/>
    </row>
    <row r="18" spans="1:15" ht="15.75" customHeight="1">
      <c r="A18" s="309" t="s">
        <v>172</v>
      </c>
      <c r="B18" s="309"/>
      <c r="C18" s="309"/>
      <c r="D18" s="309"/>
      <c r="E18" s="26"/>
      <c r="F18" s="26"/>
      <c r="G18" s="26"/>
      <c r="H18" s="26"/>
      <c r="I18" s="26"/>
      <c r="J18" s="26"/>
      <c r="K18" s="26"/>
      <c r="L18" s="26"/>
      <c r="M18" s="25"/>
      <c r="N18" s="26"/>
      <c r="O18" s="31"/>
    </row>
    <row r="19" spans="1:15" ht="15.75" customHeight="1">
      <c r="A19" s="309" t="s">
        <v>115</v>
      </c>
      <c r="B19" s="309"/>
      <c r="C19" s="309"/>
      <c r="D19" s="309"/>
      <c r="E19" s="26"/>
      <c r="F19" s="26"/>
      <c r="G19" s="26"/>
      <c r="H19" s="26"/>
      <c r="I19" s="26">
        <v>1500000</v>
      </c>
      <c r="J19" s="26"/>
      <c r="K19" s="26"/>
      <c r="L19" s="26">
        <v>1500000</v>
      </c>
      <c r="M19" s="25"/>
      <c r="N19" s="26">
        <v>1500000</v>
      </c>
      <c r="O19" s="31"/>
    </row>
    <row r="20" spans="1:15" ht="15.75" customHeight="1">
      <c r="A20" s="309" t="s">
        <v>173</v>
      </c>
      <c r="B20" s="309"/>
      <c r="C20" s="309"/>
      <c r="D20" s="309"/>
      <c r="E20" s="26"/>
      <c r="F20" s="26"/>
      <c r="G20" s="26"/>
      <c r="H20" s="26"/>
      <c r="I20" s="26"/>
      <c r="J20" s="26"/>
      <c r="K20" s="26"/>
      <c r="L20" s="26"/>
      <c r="M20" s="25"/>
      <c r="N20" s="26"/>
      <c r="O20" s="31"/>
    </row>
    <row r="21" spans="1:15" ht="15.75" customHeight="1">
      <c r="A21" s="309" t="s">
        <v>174</v>
      </c>
      <c r="B21" s="309"/>
      <c r="C21" s="309"/>
      <c r="D21" s="309"/>
      <c r="E21" s="26"/>
      <c r="F21" s="26"/>
      <c r="G21" s="26"/>
      <c r="H21" s="26"/>
      <c r="I21" s="26"/>
      <c r="J21" s="26"/>
      <c r="K21" s="26"/>
      <c r="L21" s="26"/>
      <c r="M21" s="25"/>
      <c r="N21" s="26"/>
      <c r="O21" s="31"/>
    </row>
    <row r="22" spans="1:15" ht="15.75" customHeight="1">
      <c r="A22" s="309" t="s">
        <v>175</v>
      </c>
      <c r="B22" s="309"/>
      <c r="C22" s="309"/>
      <c r="D22" s="309"/>
      <c r="E22" s="26"/>
      <c r="F22" s="26"/>
      <c r="G22" s="26"/>
      <c r="H22" s="26"/>
      <c r="I22" s="26"/>
      <c r="J22" s="26"/>
      <c r="K22" s="26"/>
      <c r="L22" s="26"/>
      <c r="M22" s="25"/>
      <c r="N22" s="26"/>
      <c r="O22" s="31"/>
    </row>
    <row r="23" spans="1:15" ht="15.75" customHeight="1">
      <c r="A23" s="309" t="s">
        <v>128</v>
      </c>
      <c r="B23" s="309"/>
      <c r="C23" s="309"/>
      <c r="D23" s="309"/>
      <c r="E23" s="26"/>
      <c r="F23" s="26"/>
      <c r="G23" s="26"/>
      <c r="H23" s="26"/>
      <c r="I23" s="26"/>
      <c r="J23" s="26"/>
      <c r="K23" s="26"/>
      <c r="L23" s="26"/>
      <c r="M23" s="25"/>
      <c r="N23" s="26"/>
      <c r="O23" s="31"/>
    </row>
    <row r="24" spans="1:15" ht="15.75" customHeight="1">
      <c r="A24" s="309" t="s">
        <v>176</v>
      </c>
      <c r="B24" s="309"/>
      <c r="C24" s="309"/>
      <c r="D24" s="309"/>
      <c r="E24" s="26"/>
      <c r="F24" s="26"/>
      <c r="G24" s="26"/>
      <c r="H24" s="26"/>
      <c r="I24" s="26"/>
      <c r="J24" s="26"/>
      <c r="K24" s="26"/>
      <c r="L24" s="26"/>
      <c r="M24" s="25"/>
      <c r="N24" s="26"/>
      <c r="O24" s="31"/>
    </row>
    <row r="25" spans="1:18" ht="15.75" customHeight="1">
      <c r="A25" s="309" t="s">
        <v>177</v>
      </c>
      <c r="B25" s="309"/>
      <c r="C25" s="309"/>
      <c r="D25" s="309"/>
      <c r="E25" s="26"/>
      <c r="F25" s="26"/>
      <c r="G25" s="26"/>
      <c r="H25" s="26"/>
      <c r="I25" s="26"/>
      <c r="J25" s="26"/>
      <c r="K25" s="26"/>
      <c r="L25" s="26"/>
      <c r="M25" s="25"/>
      <c r="N25" s="26"/>
      <c r="O25" s="14"/>
      <c r="R25" s="272"/>
    </row>
    <row r="26" spans="1:15" ht="15.75" customHeight="1">
      <c r="A26" s="309" t="s">
        <v>178</v>
      </c>
      <c r="B26" s="309"/>
      <c r="C26" s="309"/>
      <c r="D26" s="309"/>
      <c r="E26" s="26"/>
      <c r="F26" s="26"/>
      <c r="G26" s="26"/>
      <c r="H26" s="26"/>
      <c r="I26" s="26"/>
      <c r="J26" s="26"/>
      <c r="K26" s="26"/>
      <c r="L26" s="26"/>
      <c r="M26" s="25"/>
      <c r="N26" s="26"/>
      <c r="O26" s="14"/>
    </row>
    <row r="27" spans="1:15" ht="15.75" customHeight="1">
      <c r="A27" s="310" t="s">
        <v>129</v>
      </c>
      <c r="B27" s="310"/>
      <c r="C27" s="310"/>
      <c r="D27" s="310"/>
      <c r="E27" s="206">
        <f>SUM(E11:E26)</f>
        <v>63529489</v>
      </c>
      <c r="F27" s="206">
        <f>SUM(F14:F26)</f>
        <v>9473130</v>
      </c>
      <c r="G27" s="206">
        <f>SUM(G14:G26)</f>
        <v>2843708</v>
      </c>
      <c r="H27" s="206">
        <f>SUM(H11:H26)</f>
        <v>75846327</v>
      </c>
      <c r="I27" s="206">
        <f>SUM(I13:I26)</f>
        <v>4579000</v>
      </c>
      <c r="J27" s="206"/>
      <c r="K27" s="206">
        <f>SUM(K13:K26)</f>
        <v>11359646</v>
      </c>
      <c r="L27" s="206">
        <f>SUM(L13:L26)</f>
        <v>15938646</v>
      </c>
      <c r="M27" s="57">
        <f>SUM(M10:M26)</f>
        <v>0</v>
      </c>
      <c r="N27" s="206">
        <f>SUM(N11:N26)</f>
        <v>91784973</v>
      </c>
      <c r="O27" s="14"/>
    </row>
  </sheetData>
  <sheetProtection selectLockedCells="1" selectUnlockedCells="1"/>
  <mergeCells count="27">
    <mergeCell ref="N7:N9"/>
    <mergeCell ref="A10:D10"/>
    <mergeCell ref="A3:N3"/>
    <mergeCell ref="A4:N4"/>
    <mergeCell ref="A5:N5"/>
    <mergeCell ref="E6:N6"/>
    <mergeCell ref="A7:D9"/>
    <mergeCell ref="E7:E9"/>
    <mergeCell ref="M7:M9"/>
    <mergeCell ref="A22:D22"/>
    <mergeCell ref="A23:D23"/>
    <mergeCell ref="A11:D11"/>
    <mergeCell ref="A12:D12"/>
    <mergeCell ref="A13:D13"/>
    <mergeCell ref="A14:D14"/>
    <mergeCell ref="A15:D15"/>
    <mergeCell ref="A17:D17"/>
    <mergeCell ref="A26:D26"/>
    <mergeCell ref="A27:D27"/>
    <mergeCell ref="A1:N1"/>
    <mergeCell ref="A18:D18"/>
    <mergeCell ref="A19:D19"/>
    <mergeCell ref="A20:D20"/>
    <mergeCell ref="A21:D21"/>
    <mergeCell ref="A24:D24"/>
    <mergeCell ref="A25:D25"/>
    <mergeCell ref="I7:I9"/>
  </mergeCells>
  <printOptions/>
  <pageMargins left="0.31496062992125984" right="0.31496062992125984" top="0.7480314960629921" bottom="0.7480314960629921" header="0.5118110236220472" footer="0.5118110236220472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3"/>
  <sheetViews>
    <sheetView zoomScalePageLayoutView="0" workbookViewId="0" topLeftCell="A1">
      <selection activeCell="L18" sqref="L18"/>
    </sheetView>
  </sheetViews>
  <sheetFormatPr defaultColWidth="9.140625" defaultRowHeight="15" customHeight="1"/>
  <cols>
    <col min="1" max="1" width="7.421875" style="0" customWidth="1"/>
    <col min="2" max="2" width="6.57421875" style="0" customWidth="1"/>
    <col min="4" max="4" width="8.8515625" style="0" customWidth="1"/>
    <col min="5" max="5" width="35.28125" style="0" customWidth="1"/>
    <col min="6" max="6" width="6.8515625" style="0" customWidth="1"/>
    <col min="7" max="7" width="11.140625" style="0" customWidth="1"/>
    <col min="8" max="8" width="10.8515625" style="0" customWidth="1"/>
    <col min="9" max="9" width="11.140625" style="0" customWidth="1"/>
    <col min="10" max="10" width="11.421875" style="0" customWidth="1"/>
    <col min="11" max="11" width="11.28125" style="0" bestFit="1" customWidth="1"/>
  </cols>
  <sheetData>
    <row r="1" spans="1:10" ht="15.75" customHeight="1">
      <c r="A1" s="298" t="s">
        <v>464</v>
      </c>
      <c r="B1" s="298"/>
      <c r="C1" s="298"/>
      <c r="D1" s="298"/>
      <c r="E1" s="298"/>
      <c r="F1" s="298"/>
      <c r="G1" s="298"/>
      <c r="H1" s="292"/>
      <c r="I1" s="292"/>
      <c r="J1" s="292"/>
    </row>
    <row r="2" spans="1:7" ht="15.75" customHeight="1">
      <c r="A2" s="289"/>
      <c r="B2" s="289"/>
      <c r="C2" s="289"/>
      <c r="D2" s="289"/>
      <c r="E2" s="289"/>
      <c r="F2" s="289"/>
      <c r="G2" s="289"/>
    </row>
    <row r="3" spans="1:10" ht="15.75" customHeight="1">
      <c r="A3" s="299" t="s">
        <v>0</v>
      </c>
      <c r="B3" s="299"/>
      <c r="C3" s="299"/>
      <c r="D3" s="299"/>
      <c r="E3" s="299"/>
      <c r="F3" s="299"/>
      <c r="G3" s="299"/>
      <c r="H3" s="292"/>
      <c r="I3" s="292"/>
      <c r="J3" s="292"/>
    </row>
    <row r="4" spans="1:10" ht="15.75" customHeight="1">
      <c r="A4" s="299" t="s">
        <v>433</v>
      </c>
      <c r="B4" s="299"/>
      <c r="C4" s="299"/>
      <c r="D4" s="299"/>
      <c r="E4" s="299"/>
      <c r="F4" s="299"/>
      <c r="G4" s="299"/>
      <c r="H4" s="292"/>
      <c r="I4" s="292"/>
      <c r="J4" s="292"/>
    </row>
    <row r="5" spans="1:10" ht="15.75" customHeight="1">
      <c r="A5" s="299" t="s">
        <v>44</v>
      </c>
      <c r="B5" s="299"/>
      <c r="C5" s="299"/>
      <c r="D5" s="299"/>
      <c r="E5" s="299"/>
      <c r="F5" s="299"/>
      <c r="G5" s="299"/>
      <c r="H5" s="292"/>
      <c r="I5" s="292"/>
      <c r="J5" s="292"/>
    </row>
    <row r="6" spans="1:9" ht="15.75" customHeight="1">
      <c r="A6" s="15"/>
      <c r="B6" s="15"/>
      <c r="C6" s="15"/>
      <c r="D6" s="15"/>
      <c r="E6" s="15"/>
      <c r="F6" s="312" t="s">
        <v>1</v>
      </c>
      <c r="G6" s="312"/>
      <c r="I6" s="239"/>
    </row>
    <row r="7" spans="1:10" ht="15" customHeight="1">
      <c r="A7" s="295" t="s">
        <v>179</v>
      </c>
      <c r="B7" s="295"/>
      <c r="C7" s="295"/>
      <c r="D7" s="295"/>
      <c r="E7" s="295"/>
      <c r="F7" s="304" t="s">
        <v>459</v>
      </c>
      <c r="G7" s="315" t="s">
        <v>3</v>
      </c>
      <c r="H7" s="318" t="s">
        <v>440</v>
      </c>
      <c r="I7" s="317" t="s">
        <v>441</v>
      </c>
      <c r="J7" s="237" t="s">
        <v>419</v>
      </c>
    </row>
    <row r="8" spans="1:10" ht="15" customHeight="1">
      <c r="A8" s="295"/>
      <c r="B8" s="295"/>
      <c r="C8" s="295"/>
      <c r="D8" s="295"/>
      <c r="E8" s="295"/>
      <c r="F8" s="304"/>
      <c r="G8" s="315"/>
      <c r="H8" s="319"/>
      <c r="I8" s="317"/>
      <c r="J8" s="238" t="s">
        <v>420</v>
      </c>
    </row>
    <row r="9" spans="1:10" ht="15.75" customHeight="1">
      <c r="A9" s="253" t="s">
        <v>454</v>
      </c>
      <c r="B9" s="265"/>
      <c r="C9" s="265"/>
      <c r="D9" s="265"/>
      <c r="E9" s="265"/>
      <c r="F9" s="266" t="s">
        <v>455</v>
      </c>
      <c r="G9" s="150">
        <v>9177029</v>
      </c>
      <c r="H9" s="257">
        <v>6793768</v>
      </c>
      <c r="I9" s="194">
        <v>9369794</v>
      </c>
      <c r="J9" s="246">
        <f>SUM(G9:I9)</f>
        <v>25340591</v>
      </c>
    </row>
    <row r="10" spans="1:10" ht="15.75" customHeight="1">
      <c r="A10" s="21" t="s">
        <v>24</v>
      </c>
      <c r="B10" s="23"/>
      <c r="C10" s="23" t="s">
        <v>180</v>
      </c>
      <c r="D10" s="23"/>
      <c r="E10" s="23"/>
      <c r="F10" s="23"/>
      <c r="G10" s="151">
        <v>3937000</v>
      </c>
      <c r="H10" s="207"/>
      <c r="I10" s="193"/>
      <c r="J10" s="212">
        <v>3937000</v>
      </c>
    </row>
    <row r="11" spans="1:10" ht="15.75" customHeight="1">
      <c r="A11" s="5"/>
      <c r="B11" s="32" t="s">
        <v>181</v>
      </c>
      <c r="C11" s="32"/>
      <c r="D11" s="32" t="s">
        <v>182</v>
      </c>
      <c r="E11" s="32"/>
      <c r="F11" s="6"/>
      <c r="G11" s="152">
        <v>3937000</v>
      </c>
      <c r="H11" s="207"/>
      <c r="I11" s="193"/>
      <c r="J11" s="213">
        <v>3937000</v>
      </c>
    </row>
    <row r="12" spans="1:10" ht="15.75" customHeight="1">
      <c r="A12" s="5"/>
      <c r="B12" s="6"/>
      <c r="C12" s="6" t="s">
        <v>183</v>
      </c>
      <c r="D12" s="6" t="s">
        <v>184</v>
      </c>
      <c r="E12" s="6"/>
      <c r="F12" s="6"/>
      <c r="G12" s="149">
        <v>3937000</v>
      </c>
      <c r="H12" s="207"/>
      <c r="I12" s="193"/>
      <c r="J12" s="214">
        <v>3937000</v>
      </c>
    </row>
    <row r="13" spans="1:10" ht="15.75" customHeight="1">
      <c r="A13" s="8" t="s">
        <v>26</v>
      </c>
      <c r="B13" s="32"/>
      <c r="C13" s="32" t="s">
        <v>185</v>
      </c>
      <c r="D13" s="33"/>
      <c r="E13" s="33"/>
      <c r="F13" s="34"/>
      <c r="G13" s="152">
        <v>790000</v>
      </c>
      <c r="H13" s="207"/>
      <c r="I13" s="193"/>
      <c r="J13" s="213">
        <v>790000</v>
      </c>
    </row>
    <row r="14" spans="1:10" ht="15.75" customHeight="1">
      <c r="A14" s="5"/>
      <c r="B14" s="6"/>
      <c r="C14" s="6"/>
      <c r="D14" s="35" t="s">
        <v>186</v>
      </c>
      <c r="E14" s="6"/>
      <c r="F14" s="6"/>
      <c r="G14" s="149">
        <v>776000</v>
      </c>
      <c r="H14" s="207"/>
      <c r="I14" s="193"/>
      <c r="J14" s="214">
        <v>776000</v>
      </c>
    </row>
    <row r="15" spans="1:10" ht="15.75" customHeight="1">
      <c r="A15" s="5"/>
      <c r="B15" s="6"/>
      <c r="C15" s="6"/>
      <c r="D15" s="35" t="s">
        <v>187</v>
      </c>
      <c r="E15" s="6"/>
      <c r="F15" s="6"/>
      <c r="G15" s="149">
        <v>8000</v>
      </c>
      <c r="H15" s="207"/>
      <c r="I15" s="193"/>
      <c r="J15" s="214">
        <v>8000</v>
      </c>
    </row>
    <row r="16" spans="1:10" ht="15.75" customHeight="1">
      <c r="A16" s="5"/>
      <c r="B16" s="6"/>
      <c r="C16" s="6"/>
      <c r="D16" s="35" t="s">
        <v>188</v>
      </c>
      <c r="E16" s="6"/>
      <c r="F16" s="6"/>
      <c r="G16" s="149">
        <v>6000</v>
      </c>
      <c r="H16" s="207"/>
      <c r="I16" s="193"/>
      <c r="J16" s="214">
        <v>6000</v>
      </c>
    </row>
    <row r="17" spans="1:10" ht="15.75" customHeight="1">
      <c r="A17" s="8" t="s">
        <v>28</v>
      </c>
      <c r="B17" s="32"/>
      <c r="C17" s="32" t="s">
        <v>29</v>
      </c>
      <c r="D17" s="32"/>
      <c r="E17" s="32"/>
      <c r="F17" s="6"/>
      <c r="G17" s="152">
        <v>190000</v>
      </c>
      <c r="H17" s="207"/>
      <c r="I17" s="227">
        <v>30000</v>
      </c>
      <c r="J17" s="213">
        <v>220000</v>
      </c>
    </row>
    <row r="18" spans="1:10" ht="15.75" customHeight="1">
      <c r="A18" s="36"/>
      <c r="B18" s="32" t="s">
        <v>189</v>
      </c>
      <c r="C18" s="37"/>
      <c r="D18" s="32" t="s">
        <v>190</v>
      </c>
      <c r="E18" s="37"/>
      <c r="F18" s="35"/>
      <c r="G18" s="152">
        <v>150000</v>
      </c>
      <c r="H18" s="207"/>
      <c r="I18" s="227">
        <v>30000</v>
      </c>
      <c r="J18" s="213">
        <v>180000</v>
      </c>
    </row>
    <row r="19" spans="1:10" ht="15.75" customHeight="1">
      <c r="A19" s="5"/>
      <c r="B19" s="6"/>
      <c r="C19" s="6" t="s">
        <v>191</v>
      </c>
      <c r="D19" s="6" t="s">
        <v>192</v>
      </c>
      <c r="E19" s="6"/>
      <c r="F19" s="6"/>
      <c r="G19" s="149">
        <v>150000</v>
      </c>
      <c r="H19" s="207"/>
      <c r="I19" s="193">
        <v>30000</v>
      </c>
      <c r="J19" s="214">
        <v>180000</v>
      </c>
    </row>
    <row r="20" spans="1:10" ht="15.75" customHeight="1">
      <c r="A20" s="5"/>
      <c r="B20" s="6"/>
      <c r="C20" s="6"/>
      <c r="D20" s="6"/>
      <c r="E20" s="35" t="s">
        <v>193</v>
      </c>
      <c r="F20" s="6"/>
      <c r="G20" s="149">
        <v>150000</v>
      </c>
      <c r="H20" s="207"/>
      <c r="I20" s="193">
        <v>30000</v>
      </c>
      <c r="J20" s="214">
        <v>180000</v>
      </c>
    </row>
    <row r="21" spans="1:10" ht="15.75" customHeight="1">
      <c r="A21" s="36"/>
      <c r="B21" s="32" t="s">
        <v>194</v>
      </c>
      <c r="C21" s="37"/>
      <c r="D21" s="32" t="s">
        <v>195</v>
      </c>
      <c r="E21" s="37"/>
      <c r="F21" s="35"/>
      <c r="G21" s="152">
        <v>40000</v>
      </c>
      <c r="H21" s="207"/>
      <c r="I21" s="193"/>
      <c r="J21" s="213">
        <v>40000</v>
      </c>
    </row>
    <row r="22" spans="1:10" ht="15.75" customHeight="1">
      <c r="A22" s="5"/>
      <c r="B22" s="6"/>
      <c r="C22" s="6" t="s">
        <v>196</v>
      </c>
      <c r="D22" s="6" t="s">
        <v>197</v>
      </c>
      <c r="E22" s="6"/>
      <c r="F22" s="6"/>
      <c r="G22" s="149">
        <v>40000</v>
      </c>
      <c r="H22" s="207"/>
      <c r="I22" s="193"/>
      <c r="J22" s="214">
        <v>40000</v>
      </c>
    </row>
    <row r="23" spans="1:10" ht="15.75" customHeight="1">
      <c r="A23" s="8" t="s">
        <v>32</v>
      </c>
      <c r="B23" s="6"/>
      <c r="C23" s="32" t="s">
        <v>33</v>
      </c>
      <c r="D23" s="6"/>
      <c r="E23" s="6"/>
      <c r="F23" s="6"/>
      <c r="G23" s="152">
        <v>4260029</v>
      </c>
      <c r="H23" s="208">
        <v>6793768</v>
      </c>
      <c r="I23" s="227">
        <v>9339794</v>
      </c>
      <c r="J23" s="216">
        <v>20393591</v>
      </c>
    </row>
    <row r="24" spans="1:10" ht="15.75" customHeight="1">
      <c r="A24" s="8"/>
      <c r="B24" s="32"/>
      <c r="C24" s="6" t="s">
        <v>198</v>
      </c>
      <c r="D24" s="6" t="s">
        <v>199</v>
      </c>
      <c r="E24" s="35"/>
      <c r="F24" s="6"/>
      <c r="G24" s="149">
        <v>4260029</v>
      </c>
      <c r="H24" s="207">
        <v>6793768</v>
      </c>
      <c r="I24" s="193">
        <v>9339794</v>
      </c>
      <c r="J24" s="215">
        <v>20393591</v>
      </c>
    </row>
    <row r="25" spans="1:10" ht="15.75" customHeight="1">
      <c r="A25" s="5"/>
      <c r="B25" s="6"/>
      <c r="C25" s="6"/>
      <c r="D25" s="6"/>
      <c r="E25" s="36"/>
      <c r="F25" s="36"/>
      <c r="G25" s="153"/>
      <c r="H25" s="207"/>
      <c r="I25" s="193"/>
      <c r="J25" s="215"/>
    </row>
    <row r="26" spans="1:10" ht="15.75" customHeight="1">
      <c r="A26" s="253" t="s">
        <v>74</v>
      </c>
      <c r="B26" s="249"/>
      <c r="C26" s="249"/>
      <c r="D26" s="249"/>
      <c r="E26" s="263"/>
      <c r="F26" s="264"/>
      <c r="G26" s="150">
        <v>17653000</v>
      </c>
      <c r="H26" s="245"/>
      <c r="I26" s="261">
        <v>-1109000</v>
      </c>
      <c r="J26" s="254">
        <f>SUM(G26:I26)</f>
        <v>16544000</v>
      </c>
    </row>
    <row r="27" spans="1:10" ht="15.75" customHeight="1">
      <c r="A27" s="8" t="s">
        <v>28</v>
      </c>
      <c r="B27" s="32"/>
      <c r="C27" s="32" t="s">
        <v>29</v>
      </c>
      <c r="D27" s="32"/>
      <c r="E27" s="32"/>
      <c r="F27" s="6"/>
      <c r="G27" s="152">
        <v>1763000</v>
      </c>
      <c r="H27" s="207"/>
      <c r="I27" s="193"/>
      <c r="J27" s="213">
        <v>1763000</v>
      </c>
    </row>
    <row r="28" spans="1:10" ht="15.75" customHeight="1">
      <c r="A28" s="36"/>
      <c r="B28" s="32" t="s">
        <v>200</v>
      </c>
      <c r="C28" s="37"/>
      <c r="D28" s="32" t="s">
        <v>201</v>
      </c>
      <c r="E28" s="38"/>
      <c r="F28" s="36"/>
      <c r="G28" s="152">
        <v>130000</v>
      </c>
      <c r="H28" s="207"/>
      <c r="I28" s="193"/>
      <c r="J28" s="213">
        <v>130000</v>
      </c>
    </row>
    <row r="29" spans="1:10" ht="15.75" customHeight="1">
      <c r="A29" s="5"/>
      <c r="B29" s="6"/>
      <c r="C29" s="6" t="s">
        <v>202</v>
      </c>
      <c r="D29" s="6" t="s">
        <v>203</v>
      </c>
      <c r="E29" s="6"/>
      <c r="F29" s="6"/>
      <c r="G29" s="149">
        <v>130000</v>
      </c>
      <c r="H29" s="207"/>
      <c r="I29" s="193"/>
      <c r="J29" s="214">
        <v>130000</v>
      </c>
    </row>
    <row r="30" spans="1:10" ht="15.75" customHeight="1">
      <c r="A30" s="36"/>
      <c r="B30" s="32" t="s">
        <v>204</v>
      </c>
      <c r="C30" s="37"/>
      <c r="D30" s="32" t="s">
        <v>205</v>
      </c>
      <c r="E30" s="37"/>
      <c r="F30" s="35"/>
      <c r="G30" s="152">
        <v>1211000</v>
      </c>
      <c r="H30" s="207"/>
      <c r="I30" s="193"/>
      <c r="J30" s="213">
        <v>1211000</v>
      </c>
    </row>
    <row r="31" spans="1:10" ht="15.75" customHeight="1">
      <c r="A31" s="5"/>
      <c r="B31" s="6"/>
      <c r="C31" s="6" t="s">
        <v>206</v>
      </c>
      <c r="D31" s="6" t="s">
        <v>207</v>
      </c>
      <c r="E31" s="6"/>
      <c r="F31" s="6"/>
      <c r="G31" s="149">
        <v>966000</v>
      </c>
      <c r="H31" s="207"/>
      <c r="I31" s="193"/>
      <c r="J31" s="214">
        <v>966000</v>
      </c>
    </row>
    <row r="32" spans="1:10" ht="15.75" customHeight="1">
      <c r="A32" s="5"/>
      <c r="B32" s="6"/>
      <c r="C32" s="6"/>
      <c r="D32" s="6"/>
      <c r="E32" s="35" t="s">
        <v>208</v>
      </c>
      <c r="F32" s="6"/>
      <c r="G32" s="149">
        <v>490000</v>
      </c>
      <c r="H32" s="207"/>
      <c r="I32" s="193"/>
      <c r="J32" s="214">
        <v>490000</v>
      </c>
    </row>
    <row r="33" spans="1:10" ht="15.75" customHeight="1">
      <c r="A33" s="5"/>
      <c r="B33" s="6"/>
      <c r="C33" s="6"/>
      <c r="D33" s="6"/>
      <c r="E33" s="35" t="s">
        <v>209</v>
      </c>
      <c r="F33" s="6"/>
      <c r="G33" s="149">
        <v>371000</v>
      </c>
      <c r="H33" s="207"/>
      <c r="I33" s="193"/>
      <c r="J33" s="214">
        <v>371000</v>
      </c>
    </row>
    <row r="34" spans="1:10" ht="15.75" customHeight="1">
      <c r="A34" s="5"/>
      <c r="B34" s="6"/>
      <c r="C34" s="6"/>
      <c r="D34" s="6"/>
      <c r="E34" s="35" t="s">
        <v>210</v>
      </c>
      <c r="F34" s="6"/>
      <c r="G34" s="149">
        <v>105000</v>
      </c>
      <c r="H34" s="207"/>
      <c r="I34" s="193"/>
      <c r="J34" s="214">
        <v>105000</v>
      </c>
    </row>
    <row r="35" spans="1:10" ht="15.75" customHeight="1">
      <c r="A35" s="5"/>
      <c r="B35" s="6"/>
      <c r="C35" s="6" t="s">
        <v>211</v>
      </c>
      <c r="D35" s="6" t="s">
        <v>212</v>
      </c>
      <c r="E35" s="6"/>
      <c r="F35" s="6"/>
      <c r="G35" s="149"/>
      <c r="H35" s="207"/>
      <c r="I35" s="193"/>
      <c r="J35" s="214"/>
    </row>
    <row r="36" spans="1:10" ht="15.75" customHeight="1">
      <c r="A36" s="5"/>
      <c r="B36" s="6"/>
      <c r="C36" s="6" t="s">
        <v>213</v>
      </c>
      <c r="D36" s="6" t="s">
        <v>214</v>
      </c>
      <c r="E36" s="6"/>
      <c r="F36" s="6"/>
      <c r="G36" s="149">
        <v>135000</v>
      </c>
      <c r="H36" s="207"/>
      <c r="I36" s="193"/>
      <c r="J36" s="214">
        <v>135000</v>
      </c>
    </row>
    <row r="37" spans="1:10" ht="15.75" customHeight="1">
      <c r="A37" s="5"/>
      <c r="B37" s="6"/>
      <c r="C37" s="6" t="s">
        <v>215</v>
      </c>
      <c r="D37" s="6" t="s">
        <v>216</v>
      </c>
      <c r="E37" s="6"/>
      <c r="F37" s="6"/>
      <c r="G37" s="149">
        <v>110000</v>
      </c>
      <c r="H37" s="207"/>
      <c r="I37" s="193"/>
      <c r="J37" s="214">
        <v>110000</v>
      </c>
    </row>
    <row r="38" spans="1:10" ht="15.75" customHeight="1">
      <c r="A38" s="36"/>
      <c r="B38" s="32" t="s">
        <v>194</v>
      </c>
      <c r="C38" s="37"/>
      <c r="D38" s="32" t="s">
        <v>195</v>
      </c>
      <c r="E38" s="37"/>
      <c r="F38" s="35"/>
      <c r="G38" s="152">
        <v>422000</v>
      </c>
      <c r="H38" s="207"/>
      <c r="I38" s="193"/>
      <c r="J38" s="213">
        <v>422000</v>
      </c>
    </row>
    <row r="39" spans="1:10" ht="15.75" customHeight="1">
      <c r="A39" s="5"/>
      <c r="B39" s="6"/>
      <c r="C39" s="6" t="s">
        <v>196</v>
      </c>
      <c r="D39" s="6" t="s">
        <v>197</v>
      </c>
      <c r="E39" s="6"/>
      <c r="F39" s="6"/>
      <c r="G39" s="149">
        <v>422000</v>
      </c>
      <c r="H39" s="207"/>
      <c r="I39" s="193"/>
      <c r="J39" s="214">
        <v>422000</v>
      </c>
    </row>
    <row r="40" spans="1:10" ht="15.75" customHeight="1">
      <c r="A40" s="8" t="s">
        <v>35</v>
      </c>
      <c r="B40" s="5"/>
      <c r="C40" s="8" t="s">
        <v>36</v>
      </c>
      <c r="D40" s="5"/>
      <c r="E40" s="5"/>
      <c r="F40" s="6"/>
      <c r="G40" s="152">
        <v>300000</v>
      </c>
      <c r="H40" s="207"/>
      <c r="I40" s="193"/>
      <c r="J40" s="213">
        <v>300000</v>
      </c>
    </row>
    <row r="41" spans="1:10" ht="15.75" customHeight="1">
      <c r="A41" s="5"/>
      <c r="B41" s="5" t="s">
        <v>217</v>
      </c>
      <c r="C41" s="5"/>
      <c r="D41" s="5" t="s">
        <v>218</v>
      </c>
      <c r="E41" s="5"/>
      <c r="F41" s="6"/>
      <c r="G41" s="149">
        <v>236000</v>
      </c>
      <c r="H41" s="207"/>
      <c r="I41" s="193"/>
      <c r="J41" s="214">
        <v>236000</v>
      </c>
    </row>
    <row r="42" spans="1:10" ht="15.75" customHeight="1">
      <c r="A42" s="5"/>
      <c r="B42" s="5" t="s">
        <v>219</v>
      </c>
      <c r="C42" s="5"/>
      <c r="D42" s="5" t="s">
        <v>220</v>
      </c>
      <c r="E42" s="5"/>
      <c r="F42" s="6"/>
      <c r="G42" s="149">
        <v>64000</v>
      </c>
      <c r="H42" s="207"/>
      <c r="I42" s="193"/>
      <c r="J42" s="214">
        <v>64000</v>
      </c>
    </row>
    <row r="43" spans="1:10" ht="15.75" customHeight="1">
      <c r="A43" s="8" t="s">
        <v>37</v>
      </c>
      <c r="B43" s="5"/>
      <c r="C43" s="8" t="s">
        <v>38</v>
      </c>
      <c r="D43" s="5"/>
      <c r="E43" s="5"/>
      <c r="F43" s="6"/>
      <c r="G43" s="152">
        <v>15590000</v>
      </c>
      <c r="H43" s="207"/>
      <c r="I43" s="234">
        <v>-1109000</v>
      </c>
      <c r="J43" s="213">
        <v>14481000</v>
      </c>
    </row>
    <row r="44" spans="1:10" ht="15.75" customHeight="1">
      <c r="A44" s="5"/>
      <c r="B44" s="5" t="s">
        <v>221</v>
      </c>
      <c r="C44" s="5"/>
      <c r="D44" s="5" t="s">
        <v>222</v>
      </c>
      <c r="E44" s="5"/>
      <c r="F44" s="6"/>
      <c r="G44" s="149">
        <v>12593000</v>
      </c>
      <c r="H44" s="207"/>
      <c r="I44" s="229">
        <v>-1032000</v>
      </c>
      <c r="J44" s="214">
        <v>11561000</v>
      </c>
    </row>
    <row r="45" spans="1:10" ht="15.75" customHeight="1">
      <c r="A45" s="5"/>
      <c r="B45" s="5" t="s">
        <v>223</v>
      </c>
      <c r="C45" s="5"/>
      <c r="D45" s="5" t="s">
        <v>224</v>
      </c>
      <c r="E45" s="5"/>
      <c r="F45" s="6"/>
      <c r="G45" s="149">
        <v>2997000</v>
      </c>
      <c r="H45" s="207"/>
      <c r="I45" s="229">
        <v>-77000</v>
      </c>
      <c r="J45" s="214">
        <v>2920000</v>
      </c>
    </row>
    <row r="46" spans="1:10" ht="15.75" customHeight="1">
      <c r="A46" s="5"/>
      <c r="B46" s="6"/>
      <c r="C46" s="6"/>
      <c r="D46" s="6"/>
      <c r="E46" s="36"/>
      <c r="F46" s="36"/>
      <c r="G46" s="149"/>
      <c r="H46" s="207"/>
      <c r="I46" s="193"/>
      <c r="J46" s="215"/>
    </row>
    <row r="47" spans="1:10" ht="15.75" customHeight="1">
      <c r="A47" s="253" t="s">
        <v>111</v>
      </c>
      <c r="B47" s="249"/>
      <c r="C47" s="249"/>
      <c r="D47" s="253"/>
      <c r="E47" s="262"/>
      <c r="F47" s="256">
        <v>1</v>
      </c>
      <c r="G47" s="150">
        <v>1310000</v>
      </c>
      <c r="H47" s="245"/>
      <c r="I47" s="194">
        <v>432267</v>
      </c>
      <c r="J47" s="254">
        <f>SUM(G47:I47)</f>
        <v>1742267</v>
      </c>
    </row>
    <row r="48" spans="1:10" ht="15.75" customHeight="1">
      <c r="A48" s="8" t="s">
        <v>24</v>
      </c>
      <c r="B48" s="32"/>
      <c r="C48" s="32" t="s">
        <v>180</v>
      </c>
      <c r="D48" s="32"/>
      <c r="E48" s="32"/>
      <c r="F48" s="35"/>
      <c r="G48" s="152">
        <v>1029000</v>
      </c>
      <c r="H48" s="207"/>
      <c r="I48" s="227">
        <v>330947</v>
      </c>
      <c r="J48" s="213">
        <v>1359947</v>
      </c>
    </row>
    <row r="49" spans="1:10" ht="15.75" customHeight="1">
      <c r="A49" s="5"/>
      <c r="B49" s="32" t="s">
        <v>225</v>
      </c>
      <c r="C49" s="32"/>
      <c r="D49" s="32" t="s">
        <v>226</v>
      </c>
      <c r="E49" s="32"/>
      <c r="F49" s="37"/>
      <c r="G49" s="152">
        <v>1029000</v>
      </c>
      <c r="H49" s="207"/>
      <c r="I49" s="227">
        <v>330947</v>
      </c>
      <c r="J49" s="213">
        <v>1359947</v>
      </c>
    </row>
    <row r="50" spans="1:10" ht="15.75" customHeight="1">
      <c r="A50" s="5"/>
      <c r="B50" s="6"/>
      <c r="C50" s="6" t="s">
        <v>227</v>
      </c>
      <c r="D50" s="6" t="s">
        <v>228</v>
      </c>
      <c r="E50" s="6"/>
      <c r="F50" s="36"/>
      <c r="G50" s="149">
        <v>979000</v>
      </c>
      <c r="H50" s="207"/>
      <c r="I50" s="193">
        <v>330947</v>
      </c>
      <c r="J50" s="214">
        <v>1309947</v>
      </c>
    </row>
    <row r="51" spans="1:10" ht="15.75" customHeight="1">
      <c r="A51" s="5"/>
      <c r="B51" s="6"/>
      <c r="C51" s="6" t="s">
        <v>229</v>
      </c>
      <c r="D51" s="6" t="s">
        <v>230</v>
      </c>
      <c r="E51" s="6"/>
      <c r="F51" s="36"/>
      <c r="G51" s="149">
        <v>50000</v>
      </c>
      <c r="H51" s="207"/>
      <c r="I51" s="193"/>
      <c r="J51" s="214">
        <v>50000</v>
      </c>
    </row>
    <row r="52" spans="1:10" ht="15.75" customHeight="1">
      <c r="A52" s="8" t="s">
        <v>26</v>
      </c>
      <c r="B52" s="32"/>
      <c r="C52" s="32" t="s">
        <v>185</v>
      </c>
      <c r="D52" s="33"/>
      <c r="E52" s="33"/>
      <c r="F52" s="34"/>
      <c r="G52" s="152">
        <v>203000</v>
      </c>
      <c r="H52" s="207"/>
      <c r="I52" s="193"/>
      <c r="J52" s="213">
        <v>203000</v>
      </c>
    </row>
    <row r="53" spans="1:10" ht="15.75" customHeight="1">
      <c r="A53" s="5"/>
      <c r="B53" s="6"/>
      <c r="C53" s="6"/>
      <c r="D53" s="35" t="s">
        <v>186</v>
      </c>
      <c r="E53" s="6"/>
      <c r="F53" s="6"/>
      <c r="G53" s="149">
        <v>203000</v>
      </c>
      <c r="H53" s="207"/>
      <c r="I53" s="193"/>
      <c r="J53" s="214">
        <v>203000</v>
      </c>
    </row>
    <row r="54" spans="1:10" ht="15.75" customHeight="1">
      <c r="A54" s="8" t="s">
        <v>28</v>
      </c>
      <c r="B54" s="32"/>
      <c r="C54" s="32" t="s">
        <v>29</v>
      </c>
      <c r="D54" s="32"/>
      <c r="E54" s="32"/>
      <c r="F54" s="6"/>
      <c r="G54" s="152">
        <v>78000</v>
      </c>
      <c r="H54" s="207"/>
      <c r="I54" s="193"/>
      <c r="J54" s="213">
        <v>179320</v>
      </c>
    </row>
    <row r="55" spans="1:10" ht="15.75" customHeight="1">
      <c r="A55" s="36"/>
      <c r="B55" s="32" t="s">
        <v>200</v>
      </c>
      <c r="C55" s="37"/>
      <c r="D55" s="32" t="s">
        <v>201</v>
      </c>
      <c r="E55" s="38"/>
      <c r="F55" s="6"/>
      <c r="G55" s="152">
        <v>61000</v>
      </c>
      <c r="H55" s="207"/>
      <c r="I55" s="227">
        <v>101320</v>
      </c>
      <c r="J55" s="213">
        <v>162320</v>
      </c>
    </row>
    <row r="56" spans="1:10" ht="15.75" customHeight="1">
      <c r="A56" s="5"/>
      <c r="B56" s="6"/>
      <c r="C56" s="6" t="s">
        <v>202</v>
      </c>
      <c r="D56" s="6" t="s">
        <v>203</v>
      </c>
      <c r="E56" s="6"/>
      <c r="F56" s="6"/>
      <c r="G56" s="149">
        <v>61000</v>
      </c>
      <c r="H56" s="207"/>
      <c r="I56" s="193">
        <v>101320</v>
      </c>
      <c r="J56" s="214">
        <v>162320</v>
      </c>
    </row>
    <row r="57" spans="1:10" ht="15.75" customHeight="1">
      <c r="A57" s="36"/>
      <c r="B57" s="32" t="s">
        <v>194</v>
      </c>
      <c r="C57" s="37"/>
      <c r="D57" s="32" t="s">
        <v>195</v>
      </c>
      <c r="E57" s="37"/>
      <c r="F57" s="38"/>
      <c r="G57" s="152">
        <v>17000</v>
      </c>
      <c r="H57" s="207"/>
      <c r="I57" s="193"/>
      <c r="J57" s="213">
        <v>17000</v>
      </c>
    </row>
    <row r="58" spans="1:10" ht="15.75" customHeight="1">
      <c r="A58" s="5"/>
      <c r="B58" s="6"/>
      <c r="C58" s="6" t="s">
        <v>196</v>
      </c>
      <c r="D58" s="6" t="s">
        <v>197</v>
      </c>
      <c r="E58" s="6"/>
      <c r="F58" s="36"/>
      <c r="G58" s="149">
        <v>17000</v>
      </c>
      <c r="H58" s="207"/>
      <c r="I58" s="193"/>
      <c r="J58" s="214">
        <v>17000</v>
      </c>
    </row>
    <row r="59" spans="1:10" ht="15.75" customHeight="1">
      <c r="A59" s="8"/>
      <c r="B59" s="32"/>
      <c r="C59" s="32"/>
      <c r="D59" s="32"/>
      <c r="E59" s="35"/>
      <c r="F59" s="34"/>
      <c r="G59" s="154"/>
      <c r="H59" s="207"/>
      <c r="I59" s="193"/>
      <c r="J59" s="215"/>
    </row>
    <row r="60" spans="1:10" ht="15.75" customHeight="1">
      <c r="A60" s="253" t="s">
        <v>231</v>
      </c>
      <c r="B60" s="250"/>
      <c r="C60" s="250"/>
      <c r="D60" s="250"/>
      <c r="E60" s="250"/>
      <c r="F60" s="250"/>
      <c r="G60" s="150">
        <v>4100000</v>
      </c>
      <c r="H60" s="257">
        <v>2200000</v>
      </c>
      <c r="I60" s="261">
        <v>-7702</v>
      </c>
      <c r="J60" s="246">
        <f>SUM(G60:I60)</f>
        <v>6292298</v>
      </c>
    </row>
    <row r="61" spans="1:10" ht="15.75" customHeight="1">
      <c r="A61" s="8" t="s">
        <v>28</v>
      </c>
      <c r="B61" s="32"/>
      <c r="C61" s="32" t="s">
        <v>29</v>
      </c>
      <c r="D61" s="32"/>
      <c r="E61" s="32"/>
      <c r="F61" s="6"/>
      <c r="G61" s="152">
        <v>3000000</v>
      </c>
      <c r="H61" s="207"/>
      <c r="I61" s="193"/>
      <c r="J61" s="213">
        <v>3000000</v>
      </c>
    </row>
    <row r="62" spans="1:10" ht="15.75" customHeight="1">
      <c r="A62" s="36"/>
      <c r="B62" s="32" t="s">
        <v>200</v>
      </c>
      <c r="C62" s="37"/>
      <c r="D62" s="32" t="s">
        <v>201</v>
      </c>
      <c r="E62" s="38"/>
      <c r="F62" s="32"/>
      <c r="G62" s="152"/>
      <c r="H62" s="207"/>
      <c r="I62" s="193"/>
      <c r="J62" s="213"/>
    </row>
    <row r="63" spans="1:10" ht="15.75" customHeight="1">
      <c r="A63" s="5"/>
      <c r="B63" s="6"/>
      <c r="C63" s="6" t="s">
        <v>202</v>
      </c>
      <c r="D63" s="6" t="s">
        <v>203</v>
      </c>
      <c r="E63" s="6"/>
      <c r="F63" s="6"/>
      <c r="G63" s="149"/>
      <c r="H63" s="207"/>
      <c r="I63" s="193"/>
      <c r="J63" s="214"/>
    </row>
    <row r="64" spans="1:10" ht="15.75" customHeight="1">
      <c r="A64" s="8"/>
      <c r="B64" s="32"/>
      <c r="C64" s="32"/>
      <c r="D64" s="32"/>
      <c r="E64" s="35" t="s">
        <v>232</v>
      </c>
      <c r="F64" s="6"/>
      <c r="G64" s="149"/>
      <c r="H64" s="207"/>
      <c r="I64" s="193"/>
      <c r="J64" s="214"/>
    </row>
    <row r="65" spans="1:10" ht="15.75" customHeight="1">
      <c r="A65" s="36"/>
      <c r="B65" s="32" t="s">
        <v>204</v>
      </c>
      <c r="C65" s="37"/>
      <c r="D65" s="32" t="s">
        <v>205</v>
      </c>
      <c r="E65" s="37"/>
      <c r="F65" s="32"/>
      <c r="G65" s="152">
        <v>3000000</v>
      </c>
      <c r="H65" s="207"/>
      <c r="I65" s="234">
        <v>-7702</v>
      </c>
      <c r="J65" s="213">
        <v>2354298</v>
      </c>
    </row>
    <row r="66" spans="1:10" ht="15.75" customHeight="1">
      <c r="A66" s="5"/>
      <c r="B66" s="6"/>
      <c r="C66" s="6" t="s">
        <v>213</v>
      </c>
      <c r="D66" s="6" t="s">
        <v>214</v>
      </c>
      <c r="E66" s="6"/>
      <c r="F66" s="36"/>
      <c r="G66" s="149">
        <v>2362000</v>
      </c>
      <c r="H66" s="207"/>
      <c r="I66" s="229">
        <v>-7702</v>
      </c>
      <c r="J66" s="214">
        <v>2354298</v>
      </c>
    </row>
    <row r="67" spans="1:10" ht="15.75" customHeight="1">
      <c r="A67" s="6"/>
      <c r="B67" s="6"/>
      <c r="C67" s="6" t="s">
        <v>215</v>
      </c>
      <c r="D67" s="6" t="s">
        <v>233</v>
      </c>
      <c r="E67" s="6"/>
      <c r="F67" s="6"/>
      <c r="G67" s="149"/>
      <c r="H67" s="207"/>
      <c r="I67" s="193"/>
      <c r="J67" s="214"/>
    </row>
    <row r="68" spans="1:10" ht="15.75" customHeight="1">
      <c r="A68" s="6"/>
      <c r="B68" s="6"/>
      <c r="C68" s="6"/>
      <c r="D68" s="6"/>
      <c r="E68" s="35" t="s">
        <v>234</v>
      </c>
      <c r="F68" s="6"/>
      <c r="G68" s="149"/>
      <c r="H68" s="207"/>
      <c r="I68" s="193"/>
      <c r="J68" s="214"/>
    </row>
    <row r="69" spans="1:10" ht="15.75" customHeight="1">
      <c r="A69" s="36"/>
      <c r="B69" s="32" t="s">
        <v>194</v>
      </c>
      <c r="C69" s="37"/>
      <c r="D69" s="32" t="s">
        <v>195</v>
      </c>
      <c r="E69" s="37"/>
      <c r="F69" s="38"/>
      <c r="G69" s="152">
        <v>638000</v>
      </c>
      <c r="H69" s="207"/>
      <c r="I69" s="193"/>
      <c r="J69" s="213">
        <v>638000</v>
      </c>
    </row>
    <row r="70" spans="1:10" ht="15.75" customHeight="1">
      <c r="A70" s="5"/>
      <c r="B70" s="6"/>
      <c r="C70" s="6" t="s">
        <v>196</v>
      </c>
      <c r="D70" s="6" t="s">
        <v>197</v>
      </c>
      <c r="E70" s="6"/>
      <c r="F70" s="36"/>
      <c r="G70" s="149">
        <v>638000</v>
      </c>
      <c r="H70" s="207"/>
      <c r="I70" s="193"/>
      <c r="J70" s="214">
        <v>638000</v>
      </c>
    </row>
    <row r="71" spans="1:10" ht="15.75" customHeight="1">
      <c r="A71" s="8" t="s">
        <v>35</v>
      </c>
      <c r="B71" s="32"/>
      <c r="C71" s="32" t="s">
        <v>36</v>
      </c>
      <c r="D71" s="32"/>
      <c r="E71" s="32"/>
      <c r="F71" s="38"/>
      <c r="G71" s="152"/>
      <c r="H71" s="208">
        <v>2200000</v>
      </c>
      <c r="I71" s="227"/>
      <c r="J71" s="216">
        <v>2200000</v>
      </c>
    </row>
    <row r="72" spans="1:10" ht="15.75" customHeight="1">
      <c r="A72" s="5"/>
      <c r="B72" s="6" t="s">
        <v>270</v>
      </c>
      <c r="C72" s="6"/>
      <c r="D72" s="6" t="s">
        <v>428</v>
      </c>
      <c r="E72" s="6"/>
      <c r="F72" s="36"/>
      <c r="G72" s="149"/>
      <c r="H72" s="207">
        <v>1732283</v>
      </c>
      <c r="I72" s="193"/>
      <c r="J72" s="215">
        <v>1732283</v>
      </c>
    </row>
    <row r="73" spans="1:10" ht="15.75" customHeight="1">
      <c r="A73" s="5"/>
      <c r="B73" s="6" t="s">
        <v>219</v>
      </c>
      <c r="C73" s="6"/>
      <c r="D73" s="6" t="s">
        <v>429</v>
      </c>
      <c r="E73" s="6"/>
      <c r="F73" s="36"/>
      <c r="G73" s="149"/>
      <c r="H73" s="207">
        <v>467717</v>
      </c>
      <c r="I73" s="193"/>
      <c r="J73" s="215">
        <v>467717</v>
      </c>
    </row>
    <row r="74" spans="1:10" ht="15.75" customHeight="1">
      <c r="A74" s="5"/>
      <c r="B74" s="6"/>
      <c r="C74" s="6"/>
      <c r="D74" s="6"/>
      <c r="E74" s="6"/>
      <c r="F74" s="36"/>
      <c r="G74" s="149"/>
      <c r="H74" s="207"/>
      <c r="I74" s="193"/>
      <c r="J74" s="215"/>
    </row>
    <row r="75" spans="1:10" ht="15.75" customHeight="1">
      <c r="A75" s="8" t="s">
        <v>37</v>
      </c>
      <c r="B75" s="5"/>
      <c r="C75" s="8" t="s">
        <v>38</v>
      </c>
      <c r="D75" s="5"/>
      <c r="E75" s="5"/>
      <c r="F75" s="36"/>
      <c r="G75" s="152">
        <v>1100000</v>
      </c>
      <c r="H75" s="207"/>
      <c r="I75" s="193"/>
      <c r="J75" s="213">
        <v>1100000</v>
      </c>
    </row>
    <row r="76" spans="1:10" ht="15.75" customHeight="1">
      <c r="A76" s="5"/>
      <c r="B76" s="5" t="s">
        <v>221</v>
      </c>
      <c r="C76" s="5"/>
      <c r="D76" s="5" t="s">
        <v>235</v>
      </c>
      <c r="E76" s="5"/>
      <c r="F76" s="36"/>
      <c r="G76" s="149">
        <v>867000</v>
      </c>
      <c r="H76" s="207"/>
      <c r="I76" s="193"/>
      <c r="J76" s="214">
        <v>867000</v>
      </c>
    </row>
    <row r="77" spans="1:10" ht="15.75" customHeight="1">
      <c r="A77" s="5"/>
      <c r="B77" s="5" t="s">
        <v>223</v>
      </c>
      <c r="C77" s="5"/>
      <c r="D77" s="5" t="s">
        <v>224</v>
      </c>
      <c r="E77" s="5"/>
      <c r="F77" s="36"/>
      <c r="G77" s="149">
        <v>233000</v>
      </c>
      <c r="H77" s="207"/>
      <c r="I77" s="193"/>
      <c r="J77" s="214">
        <v>233000</v>
      </c>
    </row>
    <row r="78" spans="1:10" ht="15.75" customHeight="1">
      <c r="A78" s="5"/>
      <c r="B78" s="6"/>
      <c r="C78" s="6"/>
      <c r="D78" s="6"/>
      <c r="E78" s="36"/>
      <c r="F78" s="36"/>
      <c r="G78" s="149"/>
      <c r="H78" s="207"/>
      <c r="I78" s="193"/>
      <c r="J78" s="215"/>
    </row>
    <row r="79" spans="1:10" ht="15.75" customHeight="1">
      <c r="A79" s="253" t="s">
        <v>236</v>
      </c>
      <c r="B79" s="249"/>
      <c r="C79" s="249"/>
      <c r="D79" s="249"/>
      <c r="E79" s="249"/>
      <c r="F79" s="249"/>
      <c r="G79" s="150">
        <v>1870000</v>
      </c>
      <c r="H79" s="245"/>
      <c r="I79" s="192"/>
      <c r="J79" s="254">
        <v>1870000</v>
      </c>
    </row>
    <row r="80" spans="1:10" ht="15.75" customHeight="1">
      <c r="A80" s="8" t="s">
        <v>28</v>
      </c>
      <c r="B80" s="32"/>
      <c r="C80" s="32" t="s">
        <v>29</v>
      </c>
      <c r="D80" s="32"/>
      <c r="E80" s="32"/>
      <c r="F80" s="36"/>
      <c r="G80" s="155">
        <v>1270000</v>
      </c>
      <c r="H80" s="207"/>
      <c r="I80" s="193"/>
      <c r="J80" s="217">
        <v>1270000</v>
      </c>
    </row>
    <row r="81" spans="1:10" ht="15.75" customHeight="1">
      <c r="A81" s="36"/>
      <c r="B81" s="32" t="s">
        <v>204</v>
      </c>
      <c r="C81" s="37"/>
      <c r="D81" s="32" t="s">
        <v>205</v>
      </c>
      <c r="E81" s="37"/>
      <c r="F81" s="36"/>
      <c r="G81" s="152">
        <v>1000000</v>
      </c>
      <c r="H81" s="207"/>
      <c r="I81" s="193"/>
      <c r="J81" s="213">
        <v>1000000</v>
      </c>
    </row>
    <row r="82" spans="1:10" ht="15.75" customHeight="1">
      <c r="A82" s="5"/>
      <c r="B82" s="6"/>
      <c r="C82" s="6" t="s">
        <v>206</v>
      </c>
      <c r="D82" s="6" t="s">
        <v>207</v>
      </c>
      <c r="E82" s="6"/>
      <c r="F82" s="36"/>
      <c r="G82" s="156">
        <v>1000000</v>
      </c>
      <c r="H82" s="207"/>
      <c r="I82" s="193"/>
      <c r="J82" s="218">
        <v>1000000</v>
      </c>
    </row>
    <row r="83" spans="1:10" ht="15.75" customHeight="1">
      <c r="A83" s="5"/>
      <c r="B83" s="6"/>
      <c r="C83" s="6"/>
      <c r="D83" s="6"/>
      <c r="E83" s="35" t="s">
        <v>209</v>
      </c>
      <c r="F83" s="6"/>
      <c r="G83" s="157">
        <v>1000000</v>
      </c>
      <c r="H83" s="207"/>
      <c r="I83" s="193"/>
      <c r="J83" s="219">
        <v>1000000</v>
      </c>
    </row>
    <row r="84" spans="1:10" ht="15.75" customHeight="1">
      <c r="A84" s="36"/>
      <c r="B84" s="32" t="s">
        <v>194</v>
      </c>
      <c r="C84" s="37"/>
      <c r="D84" s="32" t="s">
        <v>195</v>
      </c>
      <c r="E84" s="37"/>
      <c r="F84" s="6"/>
      <c r="G84" s="158">
        <v>270000</v>
      </c>
      <c r="H84" s="207"/>
      <c r="I84" s="193"/>
      <c r="J84" s="220">
        <v>270000</v>
      </c>
    </row>
    <row r="85" spans="1:10" ht="15.75" customHeight="1">
      <c r="A85" s="5"/>
      <c r="B85" s="6"/>
      <c r="C85" s="6" t="s">
        <v>196</v>
      </c>
      <c r="D85" s="6" t="s">
        <v>197</v>
      </c>
      <c r="E85" s="6"/>
      <c r="F85" s="6"/>
      <c r="G85" s="157">
        <v>270000</v>
      </c>
      <c r="H85" s="207"/>
      <c r="I85" s="193"/>
      <c r="J85" s="219">
        <v>270000</v>
      </c>
    </row>
    <row r="86" spans="1:10" ht="15.75" customHeight="1">
      <c r="A86" s="8" t="s">
        <v>35</v>
      </c>
      <c r="B86" s="5"/>
      <c r="C86" s="8" t="s">
        <v>36</v>
      </c>
      <c r="D86" s="5"/>
      <c r="E86" s="5"/>
      <c r="F86" s="36"/>
      <c r="G86" s="152">
        <v>600000</v>
      </c>
      <c r="H86" s="207"/>
      <c r="I86" s="193"/>
      <c r="J86" s="213">
        <v>600000</v>
      </c>
    </row>
    <row r="87" spans="1:10" ht="15.75" customHeight="1">
      <c r="A87" s="5"/>
      <c r="B87" s="5" t="s">
        <v>217</v>
      </c>
      <c r="C87" s="5"/>
      <c r="D87" s="5" t="s">
        <v>237</v>
      </c>
      <c r="E87" s="5"/>
      <c r="F87" s="36"/>
      <c r="G87" s="149">
        <v>473000</v>
      </c>
      <c r="H87" s="207"/>
      <c r="I87" s="193"/>
      <c r="J87" s="214">
        <v>473000</v>
      </c>
    </row>
    <row r="88" spans="1:10" ht="15.75" customHeight="1">
      <c r="A88" s="5"/>
      <c r="B88" s="5" t="s">
        <v>219</v>
      </c>
      <c r="C88" s="5"/>
      <c r="D88" s="5" t="s">
        <v>224</v>
      </c>
      <c r="E88" s="5"/>
      <c r="F88" s="36"/>
      <c r="G88" s="149">
        <v>127000</v>
      </c>
      <c r="H88" s="207"/>
      <c r="I88" s="193"/>
      <c r="J88" s="214">
        <v>127000</v>
      </c>
    </row>
    <row r="89" spans="1:10" ht="15.75" customHeight="1">
      <c r="A89" s="5"/>
      <c r="B89" s="6"/>
      <c r="C89" s="6"/>
      <c r="D89" s="6"/>
      <c r="E89" s="6"/>
      <c r="F89" s="6"/>
      <c r="G89" s="159"/>
      <c r="H89" s="207"/>
      <c r="I89" s="193"/>
      <c r="J89" s="215"/>
    </row>
    <row r="90" spans="1:10" ht="15.75" customHeight="1">
      <c r="A90" s="253" t="s">
        <v>238</v>
      </c>
      <c r="B90" s="249"/>
      <c r="C90" s="249"/>
      <c r="D90" s="249"/>
      <c r="E90" s="249"/>
      <c r="F90" s="256"/>
      <c r="G90" s="251">
        <v>1098000</v>
      </c>
      <c r="H90" s="245"/>
      <c r="I90" s="261">
        <v>-44321</v>
      </c>
      <c r="J90" s="252">
        <v>1053679</v>
      </c>
    </row>
    <row r="91" spans="1:10" ht="15.75" customHeight="1">
      <c r="A91" s="8" t="s">
        <v>28</v>
      </c>
      <c r="B91" s="32"/>
      <c r="C91" s="32" t="s">
        <v>29</v>
      </c>
      <c r="D91" s="32"/>
      <c r="E91" s="32"/>
      <c r="F91" s="6"/>
      <c r="G91" s="160">
        <v>1098000</v>
      </c>
      <c r="H91" s="207"/>
      <c r="I91" s="234">
        <v>-44321</v>
      </c>
      <c r="J91" s="221">
        <v>1053679</v>
      </c>
    </row>
    <row r="92" spans="1:10" ht="15.75" customHeight="1">
      <c r="A92" s="36"/>
      <c r="B92" s="32" t="s">
        <v>200</v>
      </c>
      <c r="C92" s="37"/>
      <c r="D92" s="32" t="s">
        <v>201</v>
      </c>
      <c r="E92" s="38"/>
      <c r="F92" s="6"/>
      <c r="G92" s="152">
        <v>300000</v>
      </c>
      <c r="H92" s="207"/>
      <c r="I92" s="193"/>
      <c r="J92" s="213">
        <v>300000</v>
      </c>
    </row>
    <row r="93" spans="1:10" ht="15.75" customHeight="1">
      <c r="A93" s="5"/>
      <c r="B93" s="6"/>
      <c r="C93" s="6" t="s">
        <v>202</v>
      </c>
      <c r="D93" s="6" t="s">
        <v>203</v>
      </c>
      <c r="E93" s="6"/>
      <c r="F93" s="6"/>
      <c r="G93" s="156">
        <v>300000</v>
      </c>
      <c r="H93" s="207"/>
      <c r="I93" s="193"/>
      <c r="J93" s="218">
        <v>300000</v>
      </c>
    </row>
    <row r="94" spans="1:10" ht="15.75" customHeight="1">
      <c r="A94" s="36"/>
      <c r="B94" s="32" t="s">
        <v>204</v>
      </c>
      <c r="C94" s="37"/>
      <c r="D94" s="32" t="s">
        <v>205</v>
      </c>
      <c r="E94" s="37"/>
      <c r="F94" s="6"/>
      <c r="G94" s="160">
        <v>564000</v>
      </c>
      <c r="H94" s="207"/>
      <c r="I94" s="234">
        <v>-44321</v>
      </c>
      <c r="J94" s="221">
        <v>519679</v>
      </c>
    </row>
    <row r="95" spans="1:10" ht="15.75" customHeight="1">
      <c r="A95" s="5"/>
      <c r="B95" s="6"/>
      <c r="C95" s="6" t="s">
        <v>215</v>
      </c>
      <c r="D95" s="6" t="s">
        <v>216</v>
      </c>
      <c r="E95" s="6"/>
      <c r="F95" s="6"/>
      <c r="G95" s="156">
        <v>564000</v>
      </c>
      <c r="H95" s="207"/>
      <c r="I95" s="229">
        <v>-44321</v>
      </c>
      <c r="J95" s="218">
        <v>519679</v>
      </c>
    </row>
    <row r="96" spans="1:10" ht="15.75" customHeight="1">
      <c r="A96" s="36"/>
      <c r="B96" s="32" t="s">
        <v>194</v>
      </c>
      <c r="C96" s="37"/>
      <c r="D96" s="32" t="s">
        <v>195</v>
      </c>
      <c r="E96" s="37"/>
      <c r="F96" s="6"/>
      <c r="G96" s="152">
        <v>234000</v>
      </c>
      <c r="H96" s="207"/>
      <c r="I96" s="193"/>
      <c r="J96" s="213">
        <v>234000</v>
      </c>
    </row>
    <row r="97" spans="1:10" ht="15.75" customHeight="1">
      <c r="A97" s="5"/>
      <c r="B97" s="6"/>
      <c r="C97" s="6" t="s">
        <v>196</v>
      </c>
      <c r="D97" s="6" t="s">
        <v>197</v>
      </c>
      <c r="E97" s="6"/>
      <c r="F97" s="6"/>
      <c r="G97" s="149">
        <v>234000</v>
      </c>
      <c r="H97" s="207"/>
      <c r="I97" s="193"/>
      <c r="J97" s="214">
        <v>234000</v>
      </c>
    </row>
    <row r="98" spans="1:10" ht="15.75" customHeight="1">
      <c r="A98" s="5"/>
      <c r="B98" s="6"/>
      <c r="C98" s="6"/>
      <c r="D98" s="6"/>
      <c r="E98" s="6"/>
      <c r="F98" s="6"/>
      <c r="G98" s="149"/>
      <c r="H98" s="207"/>
      <c r="I98" s="193"/>
      <c r="J98" s="215"/>
    </row>
    <row r="99" spans="1:10" ht="15.75" customHeight="1">
      <c r="A99" s="259" t="s">
        <v>239</v>
      </c>
      <c r="B99" s="248" t="s">
        <v>240</v>
      </c>
      <c r="C99" s="248"/>
      <c r="D99" s="260"/>
      <c r="E99" s="250"/>
      <c r="F99" s="250"/>
      <c r="G99" s="150">
        <v>926000</v>
      </c>
      <c r="H99" s="245"/>
      <c r="I99" s="261">
        <v>-242339</v>
      </c>
      <c r="J99" s="254">
        <v>683661</v>
      </c>
    </row>
    <row r="100" spans="1:10" ht="15.75" customHeight="1">
      <c r="A100" s="8" t="s">
        <v>28</v>
      </c>
      <c r="B100" s="32"/>
      <c r="C100" s="32" t="s">
        <v>29</v>
      </c>
      <c r="D100" s="32"/>
      <c r="E100" s="32"/>
      <c r="F100" s="36"/>
      <c r="G100" s="155">
        <v>926000</v>
      </c>
      <c r="H100" s="207"/>
      <c r="I100" s="234">
        <v>-242339</v>
      </c>
      <c r="J100" s="217">
        <v>683661</v>
      </c>
    </row>
    <row r="101" spans="1:10" ht="15.75" customHeight="1">
      <c r="A101" s="8"/>
      <c r="B101" s="32" t="s">
        <v>189</v>
      </c>
      <c r="C101" s="32"/>
      <c r="D101" s="32" t="s">
        <v>190</v>
      </c>
      <c r="E101" s="32"/>
      <c r="F101" s="36"/>
      <c r="G101" s="155">
        <v>265000</v>
      </c>
      <c r="H101" s="207"/>
      <c r="I101" s="234"/>
      <c r="J101" s="217">
        <v>265000</v>
      </c>
    </row>
    <row r="102" spans="1:10" ht="15.75" customHeight="1">
      <c r="A102" s="8"/>
      <c r="B102" s="32"/>
      <c r="C102" s="6" t="s">
        <v>241</v>
      </c>
      <c r="D102" s="6" t="s">
        <v>242</v>
      </c>
      <c r="E102" s="32"/>
      <c r="F102" s="36"/>
      <c r="G102" s="161">
        <v>265000</v>
      </c>
      <c r="H102" s="207"/>
      <c r="I102" s="234"/>
      <c r="J102" s="222">
        <v>265000</v>
      </c>
    </row>
    <row r="103" spans="1:10" ht="15.75" customHeight="1">
      <c r="A103" s="36"/>
      <c r="B103" s="32" t="s">
        <v>204</v>
      </c>
      <c r="C103" s="37"/>
      <c r="D103" s="32" t="s">
        <v>205</v>
      </c>
      <c r="E103" s="37"/>
      <c r="F103" s="36"/>
      <c r="G103" s="152">
        <v>570000</v>
      </c>
      <c r="H103" s="207"/>
      <c r="I103" s="234">
        <v>-242339</v>
      </c>
      <c r="J103" s="213">
        <v>327661</v>
      </c>
    </row>
    <row r="104" spans="1:10" ht="15.75" customHeight="1">
      <c r="A104" s="5"/>
      <c r="B104" s="6"/>
      <c r="C104" s="6" t="s">
        <v>206</v>
      </c>
      <c r="D104" s="6" t="s">
        <v>207</v>
      </c>
      <c r="E104" s="6"/>
      <c r="F104" s="36"/>
      <c r="G104" s="156">
        <v>30000</v>
      </c>
      <c r="H104" s="207"/>
      <c r="I104" s="193"/>
      <c r="J104" s="218">
        <v>30000</v>
      </c>
    </row>
    <row r="105" spans="1:10" ht="15.75" customHeight="1">
      <c r="A105" s="5"/>
      <c r="B105" s="6"/>
      <c r="C105" s="6"/>
      <c r="D105" s="6"/>
      <c r="E105" s="35" t="s">
        <v>209</v>
      </c>
      <c r="F105" s="6"/>
      <c r="G105" s="157">
        <v>10000</v>
      </c>
      <c r="H105" s="207"/>
      <c r="I105" s="193"/>
      <c r="J105" s="219">
        <v>10000</v>
      </c>
    </row>
    <row r="106" spans="1:10" ht="15.75" customHeight="1">
      <c r="A106" s="5"/>
      <c r="B106" s="6"/>
      <c r="C106" s="6"/>
      <c r="D106" s="6"/>
      <c r="E106" s="35" t="s">
        <v>243</v>
      </c>
      <c r="F106" s="6"/>
      <c r="G106" s="157">
        <v>20000</v>
      </c>
      <c r="H106" s="207"/>
      <c r="I106" s="193"/>
      <c r="J106" s="219">
        <v>20000</v>
      </c>
    </row>
    <row r="107" spans="1:10" ht="15.75" customHeight="1">
      <c r="A107" s="5"/>
      <c r="B107" s="6"/>
      <c r="C107" s="6" t="s">
        <v>213</v>
      </c>
      <c r="D107" s="6" t="s">
        <v>214</v>
      </c>
      <c r="E107" s="6"/>
      <c r="F107" s="6"/>
      <c r="G107" s="157">
        <v>500000</v>
      </c>
      <c r="H107" s="207"/>
      <c r="I107" s="229">
        <v>-242339</v>
      </c>
      <c r="J107" s="219">
        <v>257661</v>
      </c>
    </row>
    <row r="108" spans="1:10" ht="15.75" customHeight="1">
      <c r="A108" s="5"/>
      <c r="B108" s="6"/>
      <c r="C108" s="6" t="s">
        <v>215</v>
      </c>
      <c r="D108" s="6" t="s">
        <v>216</v>
      </c>
      <c r="E108" s="6"/>
      <c r="F108" s="6"/>
      <c r="G108" s="157">
        <v>40000</v>
      </c>
      <c r="H108" s="207"/>
      <c r="I108" s="193"/>
      <c r="J108" s="219">
        <v>40000</v>
      </c>
    </row>
    <row r="109" spans="1:10" ht="15.75" customHeight="1">
      <c r="A109" s="36"/>
      <c r="B109" s="32" t="s">
        <v>194</v>
      </c>
      <c r="C109" s="37"/>
      <c r="D109" s="32" t="s">
        <v>195</v>
      </c>
      <c r="E109" s="37"/>
      <c r="F109" s="6"/>
      <c r="G109" s="158">
        <v>91000</v>
      </c>
      <c r="H109" s="207"/>
      <c r="I109" s="193"/>
      <c r="J109" s="220">
        <v>91000</v>
      </c>
    </row>
    <row r="110" spans="1:10" ht="15.75" customHeight="1">
      <c r="A110" s="5"/>
      <c r="B110" s="6"/>
      <c r="C110" s="6" t="s">
        <v>196</v>
      </c>
      <c r="D110" s="6" t="s">
        <v>197</v>
      </c>
      <c r="E110" s="6"/>
      <c r="F110" s="6"/>
      <c r="G110" s="157">
        <v>91000</v>
      </c>
      <c r="H110" s="207"/>
      <c r="I110" s="193"/>
      <c r="J110" s="219">
        <v>91000</v>
      </c>
    </row>
    <row r="111" spans="1:10" ht="15.75" customHeight="1">
      <c r="A111" s="39" t="s">
        <v>37</v>
      </c>
      <c r="B111" s="6"/>
      <c r="C111" s="32" t="s">
        <v>38</v>
      </c>
      <c r="D111" s="6"/>
      <c r="E111" s="6"/>
      <c r="F111" s="6"/>
      <c r="G111" s="152"/>
      <c r="H111" s="207"/>
      <c r="I111" s="193"/>
      <c r="J111" s="215"/>
    </row>
    <row r="112" spans="1:10" ht="15.75" customHeight="1">
      <c r="A112" s="5"/>
      <c r="B112" s="6" t="s">
        <v>221</v>
      </c>
      <c r="C112" s="6"/>
      <c r="D112" s="6" t="s">
        <v>244</v>
      </c>
      <c r="E112" s="6"/>
      <c r="F112" s="6"/>
      <c r="G112" s="156"/>
      <c r="H112" s="207"/>
      <c r="I112" s="193"/>
      <c r="J112" s="215"/>
    </row>
    <row r="113" spans="1:10" ht="15.75" customHeight="1">
      <c r="A113" s="5"/>
      <c r="B113" s="6" t="s">
        <v>223</v>
      </c>
      <c r="C113" s="6"/>
      <c r="D113" s="6" t="s">
        <v>245</v>
      </c>
      <c r="E113" s="6"/>
      <c r="F113" s="6"/>
      <c r="G113" s="159"/>
      <c r="H113" s="207"/>
      <c r="I113" s="193"/>
      <c r="J113" s="215"/>
    </row>
    <row r="114" spans="1:10" ht="15.75" customHeight="1">
      <c r="A114" s="5"/>
      <c r="B114" s="6"/>
      <c r="C114" s="6"/>
      <c r="D114" s="35"/>
      <c r="E114" s="35"/>
      <c r="F114" s="6"/>
      <c r="G114" s="149"/>
      <c r="H114" s="207"/>
      <c r="I114" s="193"/>
      <c r="J114" s="215"/>
    </row>
    <row r="115" spans="1:11" ht="15.75" customHeight="1">
      <c r="A115" s="253" t="s">
        <v>115</v>
      </c>
      <c r="B115" s="249"/>
      <c r="C115" s="249"/>
      <c r="D115" s="249"/>
      <c r="E115" s="249"/>
      <c r="F115" s="256">
        <v>1</v>
      </c>
      <c r="G115" s="150">
        <v>20505000</v>
      </c>
      <c r="H115" s="257">
        <v>275166</v>
      </c>
      <c r="I115" s="194">
        <v>5166797</v>
      </c>
      <c r="J115" s="246">
        <f>SUM(G115:I115)</f>
        <v>25946963</v>
      </c>
      <c r="K115" s="235"/>
    </row>
    <row r="116" spans="1:10" ht="15.75" customHeight="1">
      <c r="A116" s="8" t="s">
        <v>24</v>
      </c>
      <c r="B116" s="32"/>
      <c r="C116" s="32" t="s">
        <v>180</v>
      </c>
      <c r="D116" s="32"/>
      <c r="E116" s="32"/>
      <c r="F116" s="40"/>
      <c r="G116" s="152">
        <v>3019000</v>
      </c>
      <c r="H116" s="208">
        <v>212372</v>
      </c>
      <c r="I116" s="227">
        <v>63201</v>
      </c>
      <c r="J116" s="216">
        <f>SUM(G116:I116)</f>
        <v>3294573</v>
      </c>
    </row>
    <row r="117" spans="1:10" ht="15.75" customHeight="1">
      <c r="A117" s="5"/>
      <c r="B117" s="32" t="s">
        <v>225</v>
      </c>
      <c r="C117" s="32"/>
      <c r="D117" s="32" t="s">
        <v>226</v>
      </c>
      <c r="E117" s="32"/>
      <c r="F117" s="6"/>
      <c r="G117" s="152">
        <v>2519000</v>
      </c>
      <c r="H117" s="207"/>
      <c r="I117" s="193"/>
      <c r="J117" s="213">
        <v>2519000</v>
      </c>
    </row>
    <row r="118" spans="1:10" ht="15.75" customHeight="1">
      <c r="A118" s="5"/>
      <c r="B118" s="6"/>
      <c r="C118" s="6" t="s">
        <v>227</v>
      </c>
      <c r="D118" s="6" t="s">
        <v>228</v>
      </c>
      <c r="E118" s="6"/>
      <c r="F118" s="6"/>
      <c r="G118" s="149">
        <v>2147000</v>
      </c>
      <c r="H118" s="207"/>
      <c r="I118" s="193"/>
      <c r="J118" s="214">
        <v>2147000</v>
      </c>
    </row>
    <row r="119" spans="1:10" ht="15.75" customHeight="1">
      <c r="A119" s="5"/>
      <c r="B119" s="6"/>
      <c r="C119" s="6" t="s">
        <v>246</v>
      </c>
      <c r="D119" s="6" t="s">
        <v>247</v>
      </c>
      <c r="E119" s="6"/>
      <c r="F119" s="6"/>
      <c r="G119" s="149">
        <v>181000</v>
      </c>
      <c r="H119" s="207"/>
      <c r="I119" s="193"/>
      <c r="J119" s="214">
        <v>181000</v>
      </c>
    </row>
    <row r="120" spans="1:10" ht="15.75" customHeight="1">
      <c r="A120" s="5"/>
      <c r="B120" s="6"/>
      <c r="C120" s="6" t="s">
        <v>248</v>
      </c>
      <c r="D120" s="6" t="s">
        <v>249</v>
      </c>
      <c r="E120" s="6"/>
      <c r="F120" s="6"/>
      <c r="G120" s="149">
        <v>100000</v>
      </c>
      <c r="H120" s="207"/>
      <c r="I120" s="193"/>
      <c r="J120" s="214">
        <v>100000</v>
      </c>
    </row>
    <row r="121" spans="1:10" ht="15.75" customHeight="1">
      <c r="A121" s="5"/>
      <c r="B121" s="6"/>
      <c r="C121" s="6" t="s">
        <v>229</v>
      </c>
      <c r="D121" s="6" t="s">
        <v>250</v>
      </c>
      <c r="E121" s="6"/>
      <c r="F121" s="6"/>
      <c r="G121" s="149">
        <v>91000</v>
      </c>
      <c r="H121" s="207"/>
      <c r="I121" s="193"/>
      <c r="J121" s="214">
        <v>91000</v>
      </c>
    </row>
    <row r="122" spans="1:10" ht="15.75" customHeight="1">
      <c r="A122" s="5"/>
      <c r="B122" s="32" t="s">
        <v>181</v>
      </c>
      <c r="C122" s="32"/>
      <c r="D122" s="32" t="s">
        <v>182</v>
      </c>
      <c r="E122" s="32"/>
      <c r="F122" s="6"/>
      <c r="G122" s="152">
        <v>500000</v>
      </c>
      <c r="H122" s="208">
        <v>212372</v>
      </c>
      <c r="I122" s="227">
        <v>63201</v>
      </c>
      <c r="J122" s="216">
        <f>SUM(G122:I122)</f>
        <v>775573</v>
      </c>
    </row>
    <row r="123" spans="1:10" ht="15.75" customHeight="1">
      <c r="A123" s="5"/>
      <c r="B123" s="32"/>
      <c r="C123" s="6" t="s">
        <v>422</v>
      </c>
      <c r="D123" s="6" t="s">
        <v>423</v>
      </c>
      <c r="E123" s="32"/>
      <c r="F123" s="6"/>
      <c r="G123" s="152"/>
      <c r="H123" s="207">
        <v>137640</v>
      </c>
      <c r="I123" s="193">
        <v>63201</v>
      </c>
      <c r="J123" s="215">
        <v>200841</v>
      </c>
    </row>
    <row r="124" spans="1:10" ht="15.75" customHeight="1">
      <c r="A124" s="5"/>
      <c r="B124" s="6"/>
      <c r="C124" s="6" t="s">
        <v>251</v>
      </c>
      <c r="D124" s="6" t="s">
        <v>252</v>
      </c>
      <c r="E124" s="6"/>
      <c r="F124" s="6"/>
      <c r="G124" s="149">
        <v>500000</v>
      </c>
      <c r="H124" s="207">
        <v>74732</v>
      </c>
      <c r="I124" s="193"/>
      <c r="J124" s="215">
        <f>SUM(G124:H124)</f>
        <v>574732</v>
      </c>
    </row>
    <row r="125" spans="1:10" ht="15.75" customHeight="1">
      <c r="A125" s="8" t="s">
        <v>26</v>
      </c>
      <c r="B125" s="32"/>
      <c r="C125" s="32" t="s">
        <v>185</v>
      </c>
      <c r="D125" s="33"/>
      <c r="E125" s="33"/>
      <c r="F125" s="36"/>
      <c r="G125" s="152">
        <v>742000</v>
      </c>
      <c r="H125" s="208">
        <v>62794</v>
      </c>
      <c r="I125" s="227">
        <v>32703</v>
      </c>
      <c r="J125" s="216">
        <f>SUM(G125:I125)</f>
        <v>837497</v>
      </c>
    </row>
    <row r="126" spans="1:10" ht="15.75" customHeight="1">
      <c r="A126" s="5"/>
      <c r="B126" s="6"/>
      <c r="C126" s="6"/>
      <c r="D126" s="35" t="s">
        <v>186</v>
      </c>
      <c r="E126" s="6"/>
      <c r="F126" s="36"/>
      <c r="G126" s="149">
        <v>476000</v>
      </c>
      <c r="H126" s="207">
        <v>24156</v>
      </c>
      <c r="I126" s="193">
        <v>11092</v>
      </c>
      <c r="J126" s="215">
        <v>511248</v>
      </c>
    </row>
    <row r="127" spans="1:10" ht="15.75" customHeight="1">
      <c r="A127" s="5"/>
      <c r="B127" s="6"/>
      <c r="C127" s="6"/>
      <c r="D127" s="35" t="s">
        <v>187</v>
      </c>
      <c r="E127" s="6"/>
      <c r="F127" s="36"/>
      <c r="G127" s="149">
        <v>154000</v>
      </c>
      <c r="H127" s="207">
        <v>21839</v>
      </c>
      <c r="I127" s="193">
        <v>12215</v>
      </c>
      <c r="J127" s="215">
        <v>188054</v>
      </c>
    </row>
    <row r="128" spans="1:10" ht="15.75" customHeight="1">
      <c r="A128" s="5"/>
      <c r="B128" s="6"/>
      <c r="C128" s="6"/>
      <c r="D128" s="35" t="s">
        <v>188</v>
      </c>
      <c r="E128" s="6"/>
      <c r="F128" s="36"/>
      <c r="G128" s="149">
        <v>112000</v>
      </c>
      <c r="H128" s="207">
        <v>16799</v>
      </c>
      <c r="I128" s="193">
        <v>9396</v>
      </c>
      <c r="J128" s="215">
        <v>138195</v>
      </c>
    </row>
    <row r="129" spans="1:10" ht="15.75" customHeight="1">
      <c r="A129" s="8" t="s">
        <v>28</v>
      </c>
      <c r="B129" s="32"/>
      <c r="C129" s="32" t="s">
        <v>29</v>
      </c>
      <c r="D129" s="32"/>
      <c r="E129" s="32"/>
      <c r="F129" s="6"/>
      <c r="G129" s="155">
        <v>7203000</v>
      </c>
      <c r="H129" s="207"/>
      <c r="I129" s="227">
        <v>3540362</v>
      </c>
      <c r="J129" s="217">
        <v>10743362</v>
      </c>
    </row>
    <row r="130" spans="1:10" ht="15.75" customHeight="1">
      <c r="A130" s="36"/>
      <c r="B130" s="32" t="s">
        <v>200</v>
      </c>
      <c r="C130" s="37"/>
      <c r="D130" s="32" t="s">
        <v>201</v>
      </c>
      <c r="E130" s="38"/>
      <c r="F130" s="6"/>
      <c r="G130" s="155">
        <v>1700000</v>
      </c>
      <c r="H130" s="207"/>
      <c r="I130" s="227">
        <v>104808</v>
      </c>
      <c r="J130" s="217">
        <v>1804808</v>
      </c>
    </row>
    <row r="131" spans="1:10" ht="15.75" customHeight="1">
      <c r="A131" s="36"/>
      <c r="B131" s="32"/>
      <c r="C131" s="6" t="s">
        <v>253</v>
      </c>
      <c r="D131" s="6" t="s">
        <v>254</v>
      </c>
      <c r="E131" s="38"/>
      <c r="F131" s="6"/>
      <c r="G131" s="161">
        <v>620000</v>
      </c>
      <c r="H131" s="207"/>
      <c r="I131" s="193"/>
      <c r="J131" s="222">
        <v>620000</v>
      </c>
    </row>
    <row r="132" spans="1:10" ht="15.75" customHeight="1">
      <c r="A132" s="5"/>
      <c r="B132" s="6"/>
      <c r="C132" s="6" t="s">
        <v>202</v>
      </c>
      <c r="D132" s="6" t="s">
        <v>203</v>
      </c>
      <c r="E132" s="6"/>
      <c r="F132" s="6"/>
      <c r="G132" s="161">
        <v>1080000</v>
      </c>
      <c r="H132" s="207"/>
      <c r="I132" s="193">
        <v>104808</v>
      </c>
      <c r="J132" s="222">
        <v>1184808</v>
      </c>
    </row>
    <row r="133" spans="1:10" ht="15.75" customHeight="1">
      <c r="A133" s="36"/>
      <c r="B133" s="32" t="s">
        <v>189</v>
      </c>
      <c r="C133" s="37"/>
      <c r="D133" s="32" t="s">
        <v>190</v>
      </c>
      <c r="E133" s="37"/>
      <c r="F133" s="6"/>
      <c r="G133" s="155">
        <v>190000</v>
      </c>
      <c r="H133" s="207"/>
      <c r="I133" s="227">
        <v>30000</v>
      </c>
      <c r="J133" s="217">
        <v>220000</v>
      </c>
    </row>
    <row r="134" spans="1:10" ht="15.75" customHeight="1">
      <c r="A134" s="5"/>
      <c r="B134" s="6"/>
      <c r="C134" s="6" t="s">
        <v>241</v>
      </c>
      <c r="D134" s="6" t="s">
        <v>242</v>
      </c>
      <c r="E134" s="6"/>
      <c r="F134" s="6"/>
      <c r="G134" s="161">
        <v>40000</v>
      </c>
      <c r="H134" s="207"/>
      <c r="I134" s="193"/>
      <c r="J134" s="222">
        <v>40000</v>
      </c>
    </row>
    <row r="135" spans="1:10" ht="15.75" customHeight="1">
      <c r="A135" s="5"/>
      <c r="B135" s="6"/>
      <c r="C135" s="6"/>
      <c r="D135" s="6"/>
      <c r="E135" s="35" t="s">
        <v>255</v>
      </c>
      <c r="F135" s="6"/>
      <c r="G135" s="161">
        <v>40000</v>
      </c>
      <c r="H135" s="207"/>
      <c r="I135" s="193"/>
      <c r="J135" s="222">
        <v>40000</v>
      </c>
    </row>
    <row r="136" spans="1:10" ht="15.75" customHeight="1">
      <c r="A136" s="5"/>
      <c r="B136" s="6"/>
      <c r="C136" s="6" t="s">
        <v>191</v>
      </c>
      <c r="D136" s="6" t="s">
        <v>192</v>
      </c>
      <c r="E136" s="6"/>
      <c r="F136" s="6"/>
      <c r="G136" s="161">
        <v>150000</v>
      </c>
      <c r="H136" s="207"/>
      <c r="I136" s="193">
        <v>30000</v>
      </c>
      <c r="J136" s="222">
        <v>180000</v>
      </c>
    </row>
    <row r="137" spans="1:10" ht="15.75" customHeight="1">
      <c r="A137" s="5"/>
      <c r="B137" s="6"/>
      <c r="C137" s="6"/>
      <c r="D137" s="6"/>
      <c r="E137" s="35" t="s">
        <v>193</v>
      </c>
      <c r="F137" s="6"/>
      <c r="G137" s="161">
        <v>150000</v>
      </c>
      <c r="H137" s="207"/>
      <c r="I137" s="193">
        <v>30000</v>
      </c>
      <c r="J137" s="222">
        <v>180000</v>
      </c>
    </row>
    <row r="138" spans="1:10" ht="15.75" customHeight="1">
      <c r="A138" s="36"/>
      <c r="B138" s="32" t="s">
        <v>204</v>
      </c>
      <c r="C138" s="37"/>
      <c r="D138" s="32" t="s">
        <v>205</v>
      </c>
      <c r="E138" s="37"/>
      <c r="F138" s="6"/>
      <c r="G138" s="155">
        <v>3645000</v>
      </c>
      <c r="H138" s="207"/>
      <c r="I138" s="234">
        <v>-141685</v>
      </c>
      <c r="J138" s="217">
        <v>3503315</v>
      </c>
    </row>
    <row r="139" spans="1:10" ht="15.75" customHeight="1">
      <c r="A139" s="5"/>
      <c r="B139" s="6"/>
      <c r="C139" s="6" t="s">
        <v>206</v>
      </c>
      <c r="D139" s="6" t="s">
        <v>207</v>
      </c>
      <c r="E139" s="6"/>
      <c r="F139" s="6"/>
      <c r="G139" s="161">
        <v>245000</v>
      </c>
      <c r="H139" s="207"/>
      <c r="I139" s="193"/>
      <c r="J139" s="222">
        <v>245000</v>
      </c>
    </row>
    <row r="140" spans="1:10" ht="15.75" customHeight="1">
      <c r="A140" s="5"/>
      <c r="B140" s="6"/>
      <c r="C140" s="6"/>
      <c r="D140" s="6"/>
      <c r="E140" s="35" t="s">
        <v>209</v>
      </c>
      <c r="F140" s="6"/>
      <c r="G140" s="161">
        <v>240000</v>
      </c>
      <c r="H140" s="207"/>
      <c r="I140" s="193"/>
      <c r="J140" s="222">
        <v>240000</v>
      </c>
    </row>
    <row r="141" spans="1:10" ht="15.75" customHeight="1">
      <c r="A141" s="5"/>
      <c r="B141" s="6"/>
      <c r="C141" s="6"/>
      <c r="D141" s="6"/>
      <c r="E141" s="35" t="s">
        <v>210</v>
      </c>
      <c r="F141" s="6"/>
      <c r="G141" s="161">
        <v>5000</v>
      </c>
      <c r="H141" s="207"/>
      <c r="I141" s="193"/>
      <c r="J141" s="222">
        <v>5000</v>
      </c>
    </row>
    <row r="142" spans="1:10" ht="15.75" customHeight="1">
      <c r="A142" s="5"/>
      <c r="B142" s="6"/>
      <c r="C142" s="6" t="s">
        <v>213</v>
      </c>
      <c r="D142" s="6" t="s">
        <v>256</v>
      </c>
      <c r="E142" s="6"/>
      <c r="F142" s="6"/>
      <c r="G142" s="161">
        <v>200000</v>
      </c>
      <c r="H142" s="207"/>
      <c r="I142" s="229">
        <v>-85246</v>
      </c>
      <c r="J142" s="222">
        <v>114754</v>
      </c>
    </row>
    <row r="143" spans="1:10" ht="15.75" customHeight="1">
      <c r="A143" s="5"/>
      <c r="B143" s="6"/>
      <c r="C143" s="6" t="s">
        <v>215</v>
      </c>
      <c r="D143" s="6" t="s">
        <v>216</v>
      </c>
      <c r="E143" s="6"/>
      <c r="F143" s="6"/>
      <c r="G143" s="161">
        <v>2990000</v>
      </c>
      <c r="H143" s="207"/>
      <c r="I143" s="229">
        <v>-56439</v>
      </c>
      <c r="J143" s="222">
        <v>2933561</v>
      </c>
    </row>
    <row r="144" spans="1:10" ht="15.75" customHeight="1">
      <c r="A144" s="5"/>
      <c r="B144" s="6"/>
      <c r="C144" s="6"/>
      <c r="D144" s="6"/>
      <c r="E144" s="35" t="s">
        <v>257</v>
      </c>
      <c r="F144" s="6"/>
      <c r="G144" s="161">
        <v>210000</v>
      </c>
      <c r="H144" s="207"/>
      <c r="I144" s="193"/>
      <c r="J144" s="222">
        <v>210000</v>
      </c>
    </row>
    <row r="145" spans="1:10" ht="15.75" customHeight="1">
      <c r="A145" s="36"/>
      <c r="B145" s="32" t="s">
        <v>194</v>
      </c>
      <c r="C145" s="37"/>
      <c r="D145" s="32" t="s">
        <v>195</v>
      </c>
      <c r="E145" s="37"/>
      <c r="F145" s="6"/>
      <c r="G145" s="155">
        <v>1668000</v>
      </c>
      <c r="H145" s="207"/>
      <c r="I145" s="227">
        <v>3547239</v>
      </c>
      <c r="J145" s="217">
        <v>5215239</v>
      </c>
    </row>
    <row r="146" spans="1:10" ht="15.75" customHeight="1">
      <c r="A146" s="5"/>
      <c r="B146" s="6"/>
      <c r="C146" s="6" t="s">
        <v>196</v>
      </c>
      <c r="D146" s="6" t="s">
        <v>197</v>
      </c>
      <c r="E146" s="6"/>
      <c r="F146" s="6"/>
      <c r="G146" s="161">
        <v>1368000</v>
      </c>
      <c r="H146" s="207"/>
      <c r="I146" s="193"/>
      <c r="J146" s="222">
        <v>1368000</v>
      </c>
    </row>
    <row r="147" spans="1:10" ht="15.75" customHeight="1">
      <c r="A147" s="5"/>
      <c r="B147" s="6"/>
      <c r="C147" s="6" t="s">
        <v>445</v>
      </c>
      <c r="D147" s="6" t="s">
        <v>446</v>
      </c>
      <c r="E147" s="6"/>
      <c r="F147" s="6"/>
      <c r="G147" s="161"/>
      <c r="H147" s="207"/>
      <c r="I147" s="193">
        <v>2925000</v>
      </c>
      <c r="J147" s="222">
        <v>2925000</v>
      </c>
    </row>
    <row r="148" spans="1:11" ht="15.75" customHeight="1">
      <c r="A148" s="41"/>
      <c r="B148" s="6"/>
      <c r="C148" s="6" t="s">
        <v>258</v>
      </c>
      <c r="D148" s="6" t="s">
        <v>259</v>
      </c>
      <c r="E148" s="6"/>
      <c r="F148" s="6"/>
      <c r="G148" s="161">
        <v>300000</v>
      </c>
      <c r="H148" s="207"/>
      <c r="I148" s="193">
        <v>622239</v>
      </c>
      <c r="J148" s="222">
        <v>922239</v>
      </c>
      <c r="K148" s="230"/>
    </row>
    <row r="149" spans="1:10" ht="15.75" customHeight="1">
      <c r="A149" s="8" t="s">
        <v>32</v>
      </c>
      <c r="B149" s="32"/>
      <c r="C149" s="32" t="s">
        <v>33</v>
      </c>
      <c r="D149" s="32"/>
      <c r="E149" s="32"/>
      <c r="F149" s="6"/>
      <c r="G149" s="152">
        <v>100000</v>
      </c>
      <c r="H149" s="207"/>
      <c r="I149" s="193"/>
      <c r="J149" s="213">
        <v>100000</v>
      </c>
    </row>
    <row r="150" spans="1:10" ht="15.75" customHeight="1">
      <c r="A150" s="8"/>
      <c r="B150" s="32"/>
      <c r="C150" s="6" t="s">
        <v>260</v>
      </c>
      <c r="D150" s="6" t="s">
        <v>261</v>
      </c>
      <c r="E150" s="35"/>
      <c r="F150" s="6"/>
      <c r="G150" s="149">
        <v>100000</v>
      </c>
      <c r="H150" s="207"/>
      <c r="I150" s="193"/>
      <c r="J150" s="214">
        <v>100000</v>
      </c>
    </row>
    <row r="151" spans="1:10" ht="15.75" customHeight="1">
      <c r="A151" s="8" t="s">
        <v>32</v>
      </c>
      <c r="B151" s="32"/>
      <c r="C151" s="32" t="s">
        <v>33</v>
      </c>
      <c r="D151" s="32"/>
      <c r="E151" s="32"/>
      <c r="F151" s="6"/>
      <c r="G151" s="152">
        <v>4441000</v>
      </c>
      <c r="H151" s="207"/>
      <c r="I151" s="227">
        <v>30000</v>
      </c>
      <c r="J151" s="213">
        <v>4471000</v>
      </c>
    </row>
    <row r="152" spans="1:10" ht="15.75" customHeight="1">
      <c r="A152" s="8"/>
      <c r="B152" s="32"/>
      <c r="C152" s="6" t="s">
        <v>262</v>
      </c>
      <c r="D152" s="6" t="s">
        <v>263</v>
      </c>
      <c r="E152" s="36"/>
      <c r="F152" s="6"/>
      <c r="G152" s="149">
        <v>3911000</v>
      </c>
      <c r="H152" s="207"/>
      <c r="I152" s="193"/>
      <c r="J152" s="214">
        <v>3811000</v>
      </c>
    </row>
    <row r="153" spans="1:10" ht="15.75" customHeight="1">
      <c r="A153" s="8"/>
      <c r="B153" s="32"/>
      <c r="C153" s="6"/>
      <c r="D153" s="6"/>
      <c r="E153" s="36" t="s">
        <v>415</v>
      </c>
      <c r="F153" s="6"/>
      <c r="G153" s="149">
        <v>100000</v>
      </c>
      <c r="H153" s="207"/>
      <c r="I153" s="193"/>
      <c r="J153" s="214">
        <v>100000</v>
      </c>
    </row>
    <row r="154" spans="1:10" ht="15.75" customHeight="1">
      <c r="A154" s="5"/>
      <c r="B154" s="6"/>
      <c r="C154" s="6"/>
      <c r="D154" s="6"/>
      <c r="E154" s="36" t="s">
        <v>264</v>
      </c>
      <c r="F154" s="6"/>
      <c r="G154" s="149">
        <v>3461000</v>
      </c>
      <c r="H154" s="207"/>
      <c r="I154" s="193"/>
      <c r="J154" s="214">
        <v>3461000</v>
      </c>
    </row>
    <row r="155" spans="1:10" ht="15.75" customHeight="1">
      <c r="A155" s="5"/>
      <c r="B155" s="6"/>
      <c r="C155" s="6"/>
      <c r="D155" s="6"/>
      <c r="E155" s="36" t="s">
        <v>265</v>
      </c>
      <c r="F155" s="6"/>
      <c r="G155" s="149">
        <v>350000</v>
      </c>
      <c r="H155" s="207"/>
      <c r="I155" s="193"/>
      <c r="J155" s="214">
        <v>350000</v>
      </c>
    </row>
    <row r="156" spans="1:10" ht="15.75" customHeight="1">
      <c r="A156" s="5"/>
      <c r="B156" s="6"/>
      <c r="C156" s="6" t="s">
        <v>266</v>
      </c>
      <c r="D156" s="6" t="s">
        <v>267</v>
      </c>
      <c r="E156" s="6"/>
      <c r="F156" s="6"/>
      <c r="G156" s="149">
        <v>530000</v>
      </c>
      <c r="H156" s="207"/>
      <c r="I156" s="193">
        <v>30000</v>
      </c>
      <c r="J156" s="214">
        <v>560000</v>
      </c>
    </row>
    <row r="157" spans="1:10" ht="15.75" customHeight="1">
      <c r="A157" s="39" t="s">
        <v>35</v>
      </c>
      <c r="B157" s="6"/>
      <c r="C157" s="32" t="s">
        <v>36</v>
      </c>
      <c r="D157" s="6"/>
      <c r="E157" s="6"/>
      <c r="F157" s="6"/>
      <c r="G157" s="152">
        <v>5000000</v>
      </c>
      <c r="H157" s="207"/>
      <c r="I157" s="227">
        <v>1500531</v>
      </c>
      <c r="J157" s="213">
        <v>6500531</v>
      </c>
    </row>
    <row r="158" spans="1:10" ht="15.75" customHeight="1">
      <c r="A158" s="5"/>
      <c r="B158" s="6" t="s">
        <v>268</v>
      </c>
      <c r="C158" s="6"/>
      <c r="D158" s="6" t="s">
        <v>269</v>
      </c>
      <c r="E158" s="6"/>
      <c r="F158" s="6"/>
      <c r="G158" s="149">
        <v>4000000</v>
      </c>
      <c r="H158" s="207"/>
      <c r="I158" s="193"/>
      <c r="J158" s="214">
        <v>4000000</v>
      </c>
    </row>
    <row r="159" spans="1:10" ht="15.75" customHeight="1">
      <c r="A159" s="5"/>
      <c r="B159" s="6" t="s">
        <v>270</v>
      </c>
      <c r="C159" s="6"/>
      <c r="D159" s="6" t="s">
        <v>271</v>
      </c>
      <c r="E159" s="6"/>
      <c r="F159" s="6"/>
      <c r="G159" s="149">
        <v>788000</v>
      </c>
      <c r="H159" s="207"/>
      <c r="I159" s="193">
        <v>1552292</v>
      </c>
      <c r="J159" s="214">
        <v>2340292</v>
      </c>
    </row>
    <row r="160" spans="1:10" ht="15.75" customHeight="1">
      <c r="A160" s="5"/>
      <c r="B160" s="6" t="s">
        <v>219</v>
      </c>
      <c r="C160" s="6"/>
      <c r="D160" s="6" t="s">
        <v>220</v>
      </c>
      <c r="E160" s="6"/>
      <c r="F160" s="6"/>
      <c r="G160" s="149">
        <v>212000</v>
      </c>
      <c r="H160" s="207"/>
      <c r="I160" s="229">
        <v>-51761</v>
      </c>
      <c r="J160" s="214">
        <v>160239</v>
      </c>
    </row>
    <row r="161" spans="1:10" ht="15.75" customHeight="1">
      <c r="A161" s="253" t="s">
        <v>272</v>
      </c>
      <c r="B161" s="249"/>
      <c r="C161" s="249"/>
      <c r="D161" s="249"/>
      <c r="E161" s="249"/>
      <c r="F161" s="249"/>
      <c r="G161" s="251">
        <v>350000</v>
      </c>
      <c r="H161" s="245"/>
      <c r="I161" s="192"/>
      <c r="J161" s="252">
        <v>350000</v>
      </c>
    </row>
    <row r="162" spans="1:10" ht="15.75" customHeight="1">
      <c r="A162" s="8" t="s">
        <v>32</v>
      </c>
      <c r="B162" s="32"/>
      <c r="C162" s="32" t="s">
        <v>33</v>
      </c>
      <c r="D162" s="32"/>
      <c r="E162" s="32"/>
      <c r="F162" s="6"/>
      <c r="G162" s="152">
        <v>350000</v>
      </c>
      <c r="H162" s="207"/>
      <c r="I162" s="193"/>
      <c r="J162" s="213">
        <v>350000</v>
      </c>
    </row>
    <row r="163" spans="1:10" ht="15.75" customHeight="1">
      <c r="A163" s="5"/>
      <c r="B163" s="6"/>
      <c r="C163" s="6" t="s">
        <v>262</v>
      </c>
      <c r="D163" s="6" t="s">
        <v>273</v>
      </c>
      <c r="E163" s="6"/>
      <c r="F163" s="6"/>
      <c r="G163" s="149">
        <v>350000</v>
      </c>
      <c r="H163" s="207"/>
      <c r="I163" s="193"/>
      <c r="J163" s="214">
        <v>350000</v>
      </c>
    </row>
    <row r="164" spans="1:10" ht="15.75" customHeight="1">
      <c r="A164" s="5"/>
      <c r="B164" s="6"/>
      <c r="C164" s="6"/>
      <c r="D164" s="6"/>
      <c r="E164" s="6"/>
      <c r="F164" s="6"/>
      <c r="G164" s="149"/>
      <c r="H164" s="207"/>
      <c r="I164" s="193"/>
      <c r="J164" s="215"/>
    </row>
    <row r="165" spans="1:10" ht="15.75" customHeight="1">
      <c r="A165" s="253" t="s">
        <v>128</v>
      </c>
      <c r="B165" s="249"/>
      <c r="C165" s="249"/>
      <c r="D165" s="249"/>
      <c r="E165" s="249"/>
      <c r="F165" s="256">
        <v>1</v>
      </c>
      <c r="G165" s="251">
        <v>3208000</v>
      </c>
      <c r="H165" s="245"/>
      <c r="I165" s="194">
        <v>25000</v>
      </c>
      <c r="J165" s="252">
        <f>SUM(G165:I165)</f>
        <v>3233000</v>
      </c>
    </row>
    <row r="166" spans="1:10" ht="15.75" customHeight="1">
      <c r="A166" s="8" t="s">
        <v>24</v>
      </c>
      <c r="B166" s="32"/>
      <c r="C166" s="32" t="s">
        <v>180</v>
      </c>
      <c r="D166" s="32"/>
      <c r="E166" s="32"/>
      <c r="F166" s="6"/>
      <c r="G166" s="152">
        <v>2558000</v>
      </c>
      <c r="H166" s="207"/>
      <c r="I166" s="193"/>
      <c r="J166" s="213">
        <v>2583000</v>
      </c>
    </row>
    <row r="167" spans="1:10" ht="15.75" customHeight="1">
      <c r="A167" s="5"/>
      <c r="B167" s="32" t="s">
        <v>225</v>
      </c>
      <c r="C167" s="32"/>
      <c r="D167" s="32" t="s">
        <v>226</v>
      </c>
      <c r="E167" s="32"/>
      <c r="F167" s="32"/>
      <c r="G167" s="152">
        <v>2558000</v>
      </c>
      <c r="H167" s="207"/>
      <c r="I167" s="193">
        <v>25000</v>
      </c>
      <c r="J167" s="213">
        <v>2583000</v>
      </c>
    </row>
    <row r="168" spans="1:10" ht="15.75" customHeight="1">
      <c r="A168" s="5"/>
      <c r="B168" s="6"/>
      <c r="C168" s="6" t="s">
        <v>227</v>
      </c>
      <c r="D168" s="6" t="s">
        <v>228</v>
      </c>
      <c r="E168" s="6"/>
      <c r="F168" s="6"/>
      <c r="G168" s="149">
        <v>2147000</v>
      </c>
      <c r="H168" s="207"/>
      <c r="I168" s="193"/>
      <c r="J168" s="214">
        <v>2147000</v>
      </c>
    </row>
    <row r="169" spans="1:10" ht="15.75" customHeight="1">
      <c r="A169" s="5"/>
      <c r="B169" s="6"/>
      <c r="C169" s="6" t="s">
        <v>246</v>
      </c>
      <c r="D169" s="6" t="s">
        <v>247</v>
      </c>
      <c r="E169" s="6"/>
      <c r="F169" s="6"/>
      <c r="G169" s="149">
        <v>181000</v>
      </c>
      <c r="H169" s="207"/>
      <c r="I169" s="193"/>
      <c r="J169" s="214">
        <v>181000</v>
      </c>
    </row>
    <row r="170" spans="1:10" ht="15.75" customHeight="1">
      <c r="A170" s="5"/>
      <c r="B170" s="6"/>
      <c r="C170" s="6" t="s">
        <v>248</v>
      </c>
      <c r="D170" s="6" t="s">
        <v>249</v>
      </c>
      <c r="E170" s="6"/>
      <c r="F170" s="6"/>
      <c r="G170" s="149">
        <v>100000</v>
      </c>
      <c r="H170" s="207"/>
      <c r="I170" s="193"/>
      <c r="J170" s="214">
        <v>100000</v>
      </c>
    </row>
    <row r="171" spans="1:10" ht="17.25" customHeight="1">
      <c r="A171" s="5"/>
      <c r="B171" s="6"/>
      <c r="C171" s="6" t="s">
        <v>274</v>
      </c>
      <c r="D171" s="6" t="s">
        <v>275</v>
      </c>
      <c r="E171" s="6"/>
      <c r="F171" s="6"/>
      <c r="G171" s="149">
        <v>70000</v>
      </c>
      <c r="H171" s="207"/>
      <c r="I171" s="193">
        <v>25000</v>
      </c>
      <c r="J171" s="214">
        <v>95000</v>
      </c>
    </row>
    <row r="172" spans="1:10" ht="15.75" customHeight="1">
      <c r="A172" s="5"/>
      <c r="B172" s="6"/>
      <c r="C172" s="5" t="s">
        <v>229</v>
      </c>
      <c r="D172" s="6" t="s">
        <v>226</v>
      </c>
      <c r="E172" s="6"/>
      <c r="F172" s="6"/>
      <c r="G172" s="149">
        <v>60000</v>
      </c>
      <c r="H172" s="207"/>
      <c r="I172" s="193"/>
      <c r="J172" s="214">
        <v>60000</v>
      </c>
    </row>
    <row r="173" spans="1:10" ht="15.75" customHeight="1">
      <c r="A173" s="8" t="s">
        <v>26</v>
      </c>
      <c r="B173" s="32"/>
      <c r="C173" s="32" t="s">
        <v>185</v>
      </c>
      <c r="D173" s="33"/>
      <c r="E173" s="33"/>
      <c r="F173" s="6"/>
      <c r="G173" s="152">
        <v>475000</v>
      </c>
      <c r="H173" s="207"/>
      <c r="I173" s="193"/>
      <c r="J173" s="213">
        <v>475000</v>
      </c>
    </row>
    <row r="174" spans="1:10" ht="15.75" customHeight="1">
      <c r="A174" s="5"/>
      <c r="B174" s="6"/>
      <c r="C174" s="6"/>
      <c r="D174" s="35" t="s">
        <v>186</v>
      </c>
      <c r="E174" s="6"/>
      <c r="F174" s="6"/>
      <c r="G174" s="149">
        <v>435000</v>
      </c>
      <c r="H174" s="207"/>
      <c r="I174" s="193"/>
      <c r="J174" s="214">
        <v>435000</v>
      </c>
    </row>
    <row r="175" spans="1:10" ht="15.75" customHeight="1">
      <c r="A175" s="5"/>
      <c r="B175" s="6"/>
      <c r="C175" s="6"/>
      <c r="D175" s="35" t="s">
        <v>187</v>
      </c>
      <c r="E175" s="6"/>
      <c r="F175" s="6"/>
      <c r="G175" s="149">
        <v>20000</v>
      </c>
      <c r="H175" s="207"/>
      <c r="I175" s="193"/>
      <c r="J175" s="214">
        <v>20000</v>
      </c>
    </row>
    <row r="176" spans="1:10" ht="15.75" customHeight="1">
      <c r="A176" s="5"/>
      <c r="B176" s="6"/>
      <c r="C176" s="6"/>
      <c r="D176" s="35" t="s">
        <v>188</v>
      </c>
      <c r="E176" s="6"/>
      <c r="F176" s="6"/>
      <c r="G176" s="149">
        <v>20000</v>
      </c>
      <c r="H176" s="207"/>
      <c r="I176" s="193"/>
      <c r="J176" s="214">
        <v>20000</v>
      </c>
    </row>
    <row r="177" spans="1:10" ht="15.75" customHeight="1">
      <c r="A177" s="8" t="s">
        <v>28</v>
      </c>
      <c r="B177" s="32"/>
      <c r="C177" s="32" t="s">
        <v>29</v>
      </c>
      <c r="D177" s="32"/>
      <c r="E177" s="32"/>
      <c r="F177" s="6"/>
      <c r="G177" s="155">
        <v>175000</v>
      </c>
      <c r="H177" s="207"/>
      <c r="I177" s="193"/>
      <c r="J177" s="217">
        <v>175000</v>
      </c>
    </row>
    <row r="178" spans="1:10" ht="15.75" customHeight="1">
      <c r="A178" s="36"/>
      <c r="B178" s="32" t="s">
        <v>200</v>
      </c>
      <c r="C178" s="37"/>
      <c r="D178" s="32" t="s">
        <v>201</v>
      </c>
      <c r="E178" s="38"/>
      <c r="F178" s="6"/>
      <c r="G178" s="155">
        <v>60000</v>
      </c>
      <c r="H178" s="207"/>
      <c r="I178" s="193"/>
      <c r="J178" s="217">
        <v>60000</v>
      </c>
    </row>
    <row r="179" spans="1:10" ht="15.75" customHeight="1">
      <c r="A179" s="5"/>
      <c r="B179" s="6"/>
      <c r="C179" s="6" t="s">
        <v>202</v>
      </c>
      <c r="D179" s="6" t="s">
        <v>203</v>
      </c>
      <c r="E179" s="6"/>
      <c r="F179" s="6"/>
      <c r="G179" s="161">
        <v>60000</v>
      </c>
      <c r="H179" s="207"/>
      <c r="I179" s="193"/>
      <c r="J179" s="222">
        <v>60000</v>
      </c>
    </row>
    <row r="180" spans="1:10" ht="15.75" customHeight="1">
      <c r="A180" s="36"/>
      <c r="B180" s="32" t="s">
        <v>189</v>
      </c>
      <c r="C180" s="37"/>
      <c r="D180" s="32" t="s">
        <v>190</v>
      </c>
      <c r="E180" s="37"/>
      <c r="F180" s="6"/>
      <c r="G180" s="155">
        <v>58000</v>
      </c>
      <c r="H180" s="207"/>
      <c r="I180" s="193"/>
      <c r="J180" s="217">
        <v>58000</v>
      </c>
    </row>
    <row r="181" spans="1:10" ht="15.75" customHeight="1">
      <c r="A181" s="5"/>
      <c r="B181" s="6"/>
      <c r="C181" s="6" t="s">
        <v>191</v>
      </c>
      <c r="D181" s="6" t="s">
        <v>192</v>
      </c>
      <c r="E181" s="6"/>
      <c r="F181" s="6"/>
      <c r="G181" s="161">
        <v>58000</v>
      </c>
      <c r="H181" s="207"/>
      <c r="I181" s="193"/>
      <c r="J181" s="222">
        <v>58000</v>
      </c>
    </row>
    <row r="182" spans="1:10" ht="15.75" customHeight="1">
      <c r="A182" s="5"/>
      <c r="B182" s="6"/>
      <c r="C182" s="6"/>
      <c r="D182" s="6"/>
      <c r="E182" s="35" t="s">
        <v>193</v>
      </c>
      <c r="F182" s="6"/>
      <c r="G182" s="161">
        <v>58000</v>
      </c>
      <c r="H182" s="207"/>
      <c r="I182" s="193"/>
      <c r="J182" s="222">
        <v>58000</v>
      </c>
    </row>
    <row r="183" spans="1:10" ht="17.25" customHeight="1">
      <c r="A183" s="5"/>
      <c r="B183" s="32" t="s">
        <v>204</v>
      </c>
      <c r="C183" s="6"/>
      <c r="D183" s="32" t="s">
        <v>205</v>
      </c>
      <c r="E183" s="37"/>
      <c r="F183" s="6"/>
      <c r="G183" s="155">
        <v>20000</v>
      </c>
      <c r="H183" s="207"/>
      <c r="I183" s="193"/>
      <c r="J183" s="217">
        <v>20000</v>
      </c>
    </row>
    <row r="184" spans="1:10" ht="17.25" customHeight="1">
      <c r="A184" s="5"/>
      <c r="B184" s="6"/>
      <c r="C184" s="6" t="s">
        <v>215</v>
      </c>
      <c r="D184" s="6" t="s">
        <v>216</v>
      </c>
      <c r="E184" s="35"/>
      <c r="F184" s="6"/>
      <c r="G184" s="161">
        <v>20000</v>
      </c>
      <c r="H184" s="207"/>
      <c r="I184" s="193"/>
      <c r="J184" s="222">
        <v>20000</v>
      </c>
    </row>
    <row r="185" spans="1:10" ht="15.75" customHeight="1">
      <c r="A185" s="5"/>
      <c r="B185" s="32" t="s">
        <v>194</v>
      </c>
      <c r="C185" s="37"/>
      <c r="D185" s="32" t="s">
        <v>195</v>
      </c>
      <c r="E185" s="37"/>
      <c r="F185" s="6"/>
      <c r="G185" s="155">
        <v>37000</v>
      </c>
      <c r="H185" s="207"/>
      <c r="I185" s="193"/>
      <c r="J185" s="217">
        <v>37000</v>
      </c>
    </row>
    <row r="186" spans="1:10" ht="15.75" customHeight="1">
      <c r="A186" s="5"/>
      <c r="B186" s="6"/>
      <c r="C186" s="6" t="s">
        <v>196</v>
      </c>
      <c r="D186" s="6" t="s">
        <v>197</v>
      </c>
      <c r="E186" s="6"/>
      <c r="F186" s="6"/>
      <c r="G186" s="161">
        <v>37000</v>
      </c>
      <c r="H186" s="207"/>
      <c r="I186" s="193"/>
      <c r="J186" s="222">
        <v>37000</v>
      </c>
    </row>
    <row r="187" spans="1:10" ht="15.75" customHeight="1">
      <c r="A187" s="5"/>
      <c r="B187" s="6"/>
      <c r="C187" s="6"/>
      <c r="D187" s="6"/>
      <c r="E187" s="6"/>
      <c r="F187" s="6"/>
      <c r="G187" s="161"/>
      <c r="H187" s="207"/>
      <c r="I187" s="193"/>
      <c r="J187" s="215"/>
    </row>
    <row r="188" spans="1:10" ht="15.75" customHeight="1">
      <c r="A188" s="247" t="s">
        <v>276</v>
      </c>
      <c r="B188" s="248"/>
      <c r="C188" s="248"/>
      <c r="D188" s="248"/>
      <c r="E188" s="248"/>
      <c r="F188" s="256">
        <v>1</v>
      </c>
      <c r="G188" s="258">
        <v>4119000</v>
      </c>
      <c r="H188" s="245"/>
      <c r="I188" s="192"/>
      <c r="J188" s="252">
        <v>4119000</v>
      </c>
    </row>
    <row r="189" spans="1:10" ht="15.75" customHeight="1">
      <c r="A189" s="8" t="s">
        <v>24</v>
      </c>
      <c r="B189" s="32"/>
      <c r="C189" s="32" t="s">
        <v>180</v>
      </c>
      <c r="D189" s="32"/>
      <c r="E189" s="32"/>
      <c r="F189" s="42"/>
      <c r="G189" s="151">
        <v>2611000</v>
      </c>
      <c r="H189" s="207"/>
      <c r="I189" s="193"/>
      <c r="J189" s="212">
        <v>2611000</v>
      </c>
    </row>
    <row r="190" spans="1:10" ht="15.75" customHeight="1">
      <c r="A190" s="5"/>
      <c r="B190" s="32" t="s">
        <v>225</v>
      </c>
      <c r="C190" s="32"/>
      <c r="D190" s="32" t="s">
        <v>226</v>
      </c>
      <c r="E190" s="32"/>
      <c r="F190" s="42"/>
      <c r="G190" s="151">
        <v>2611000</v>
      </c>
      <c r="H190" s="207"/>
      <c r="I190" s="193"/>
      <c r="J190" s="212">
        <v>2611000</v>
      </c>
    </row>
    <row r="191" spans="1:10" ht="15.75" customHeight="1">
      <c r="A191" s="5"/>
      <c r="B191" s="6"/>
      <c r="C191" s="6" t="s">
        <v>227</v>
      </c>
      <c r="D191" s="6" t="s">
        <v>228</v>
      </c>
      <c r="E191" s="6"/>
      <c r="F191" s="42"/>
      <c r="G191" s="162">
        <v>2237000</v>
      </c>
      <c r="H191" s="207"/>
      <c r="I191" s="193"/>
      <c r="J191" s="223">
        <v>2237000</v>
      </c>
    </row>
    <row r="192" spans="1:10" ht="17.25" customHeight="1">
      <c r="A192" s="5"/>
      <c r="B192" s="6"/>
      <c r="C192" s="6" t="s">
        <v>246</v>
      </c>
      <c r="D192" s="6" t="s">
        <v>247</v>
      </c>
      <c r="E192" s="6"/>
      <c r="F192" s="42"/>
      <c r="G192" s="162">
        <v>181000</v>
      </c>
      <c r="H192" s="207"/>
      <c r="I192" s="193"/>
      <c r="J192" s="223">
        <v>181000</v>
      </c>
    </row>
    <row r="193" spans="1:10" ht="15.75" customHeight="1">
      <c r="A193" s="5"/>
      <c r="B193" s="6"/>
      <c r="C193" s="6" t="s">
        <v>248</v>
      </c>
      <c r="D193" s="6" t="s">
        <v>249</v>
      </c>
      <c r="E193" s="6"/>
      <c r="F193" s="42"/>
      <c r="G193" s="162">
        <v>100000</v>
      </c>
      <c r="H193" s="207"/>
      <c r="I193" s="193"/>
      <c r="J193" s="223">
        <v>100000</v>
      </c>
    </row>
    <row r="194" spans="1:10" ht="15.75" customHeight="1">
      <c r="A194" s="5"/>
      <c r="B194" s="6"/>
      <c r="C194" s="5" t="s">
        <v>229</v>
      </c>
      <c r="D194" s="6" t="s">
        <v>226</v>
      </c>
      <c r="E194" s="6"/>
      <c r="F194" s="42"/>
      <c r="G194" s="162">
        <v>93000</v>
      </c>
      <c r="H194" s="207"/>
      <c r="I194" s="193"/>
      <c r="J194" s="223">
        <v>93000</v>
      </c>
    </row>
    <row r="195" spans="1:10" ht="15.75" customHeight="1">
      <c r="A195" s="8" t="s">
        <v>26</v>
      </c>
      <c r="B195" s="32"/>
      <c r="C195" s="32" t="s">
        <v>185</v>
      </c>
      <c r="D195" s="33"/>
      <c r="E195" s="33"/>
      <c r="F195" s="6"/>
      <c r="G195" s="152">
        <v>535000</v>
      </c>
      <c r="H195" s="207"/>
      <c r="I195" s="193"/>
      <c r="J195" s="213">
        <v>535000</v>
      </c>
    </row>
    <row r="196" spans="1:10" ht="15.75" customHeight="1">
      <c r="A196" s="5"/>
      <c r="B196" s="6"/>
      <c r="C196" s="6"/>
      <c r="D196" s="35" t="s">
        <v>186</v>
      </c>
      <c r="E196" s="6"/>
      <c r="F196" s="6"/>
      <c r="G196" s="149">
        <v>495000</v>
      </c>
      <c r="H196" s="207"/>
      <c r="I196" s="193"/>
      <c r="J196" s="214">
        <v>495000</v>
      </c>
    </row>
    <row r="197" spans="1:10" ht="15.75" customHeight="1">
      <c r="A197" s="5"/>
      <c r="B197" s="6"/>
      <c r="C197" s="6"/>
      <c r="D197" s="35" t="s">
        <v>187</v>
      </c>
      <c r="E197" s="6"/>
      <c r="F197" s="6"/>
      <c r="G197" s="149">
        <v>20000</v>
      </c>
      <c r="H197" s="207"/>
      <c r="I197" s="193"/>
      <c r="J197" s="214">
        <v>20000</v>
      </c>
    </row>
    <row r="198" spans="1:10" ht="15.75" customHeight="1">
      <c r="A198" s="5"/>
      <c r="B198" s="6"/>
      <c r="C198" s="6"/>
      <c r="D198" s="35" t="s">
        <v>188</v>
      </c>
      <c r="E198" s="6"/>
      <c r="F198" s="6"/>
      <c r="G198" s="149">
        <v>20000</v>
      </c>
      <c r="H198" s="207"/>
      <c r="I198" s="193"/>
      <c r="J198" s="214">
        <v>20000</v>
      </c>
    </row>
    <row r="199" spans="1:10" ht="15.75" customHeight="1">
      <c r="A199" s="8" t="s">
        <v>28</v>
      </c>
      <c r="B199" s="6"/>
      <c r="C199" s="32" t="s">
        <v>29</v>
      </c>
      <c r="D199" s="32"/>
      <c r="E199" s="32"/>
      <c r="F199" s="6"/>
      <c r="G199" s="155">
        <v>973000</v>
      </c>
      <c r="H199" s="207"/>
      <c r="I199" s="193"/>
      <c r="J199" s="217">
        <v>973000</v>
      </c>
    </row>
    <row r="200" spans="1:10" ht="15.75" customHeight="1">
      <c r="A200" s="5"/>
      <c r="B200" s="32" t="s">
        <v>200</v>
      </c>
      <c r="C200" s="37"/>
      <c r="D200" s="32" t="s">
        <v>201</v>
      </c>
      <c r="E200" s="38"/>
      <c r="F200" s="6"/>
      <c r="G200" s="155">
        <v>450000</v>
      </c>
      <c r="H200" s="207"/>
      <c r="I200" s="193"/>
      <c r="J200" s="217">
        <v>450000</v>
      </c>
    </row>
    <row r="201" spans="1:10" ht="15.75" customHeight="1">
      <c r="A201" s="5"/>
      <c r="B201" s="6"/>
      <c r="C201" s="6" t="s">
        <v>202</v>
      </c>
      <c r="D201" s="6" t="s">
        <v>203</v>
      </c>
      <c r="E201" s="6"/>
      <c r="F201" s="6"/>
      <c r="G201" s="161">
        <v>450000</v>
      </c>
      <c r="H201" s="207"/>
      <c r="I201" s="193"/>
      <c r="J201" s="222">
        <v>450000</v>
      </c>
    </row>
    <row r="202" spans="1:10" ht="15.75" customHeight="1">
      <c r="A202" s="36"/>
      <c r="B202" s="32" t="s">
        <v>189</v>
      </c>
      <c r="C202" s="32" t="s">
        <v>191</v>
      </c>
      <c r="D202" s="32" t="s">
        <v>192</v>
      </c>
      <c r="E202" s="32"/>
      <c r="F202" s="6"/>
      <c r="G202" s="155">
        <v>51000</v>
      </c>
      <c r="H202" s="207"/>
      <c r="I202" s="193"/>
      <c r="J202" s="217">
        <v>51000</v>
      </c>
    </row>
    <row r="203" spans="1:10" ht="15.75" customHeight="1">
      <c r="A203" s="5"/>
      <c r="B203" s="6"/>
      <c r="C203" s="6"/>
      <c r="D203" s="6"/>
      <c r="E203" s="35" t="s">
        <v>193</v>
      </c>
      <c r="F203" s="6"/>
      <c r="G203" s="161">
        <v>51000</v>
      </c>
      <c r="H203" s="207"/>
      <c r="I203" s="193"/>
      <c r="J203" s="222">
        <v>51000</v>
      </c>
    </row>
    <row r="204" spans="1:10" ht="15.75" customHeight="1">
      <c r="A204" s="5"/>
      <c r="B204" s="32" t="s">
        <v>204</v>
      </c>
      <c r="C204" s="37"/>
      <c r="D204" s="32" t="s">
        <v>205</v>
      </c>
      <c r="E204" s="37"/>
      <c r="F204" s="6"/>
      <c r="G204" s="155">
        <v>300000</v>
      </c>
      <c r="H204" s="207"/>
      <c r="I204" s="193"/>
      <c r="J204" s="217">
        <v>300000</v>
      </c>
    </row>
    <row r="205" spans="1:10" ht="17.25" customHeight="1">
      <c r="A205" s="5"/>
      <c r="B205" s="32"/>
      <c r="C205" s="6" t="s">
        <v>213</v>
      </c>
      <c r="D205" s="6" t="s">
        <v>214</v>
      </c>
      <c r="E205" s="35"/>
      <c r="F205" s="6"/>
      <c r="G205" s="161">
        <v>100000</v>
      </c>
      <c r="H205" s="207"/>
      <c r="I205" s="193"/>
      <c r="J205" s="222">
        <v>100000</v>
      </c>
    </row>
    <row r="206" spans="1:10" ht="15.75" customHeight="1">
      <c r="A206" s="5"/>
      <c r="B206" s="6"/>
      <c r="C206" s="6" t="s">
        <v>215</v>
      </c>
      <c r="D206" s="6" t="s">
        <v>216</v>
      </c>
      <c r="E206" s="6"/>
      <c r="F206" s="6"/>
      <c r="G206" s="161">
        <v>200000</v>
      </c>
      <c r="H206" s="207"/>
      <c r="I206" s="193"/>
      <c r="J206" s="222">
        <v>200000</v>
      </c>
    </row>
    <row r="207" spans="1:10" ht="15.75" customHeight="1">
      <c r="A207" s="5"/>
      <c r="B207" s="6"/>
      <c r="C207" s="6"/>
      <c r="D207" s="6"/>
      <c r="E207" s="35" t="s">
        <v>257</v>
      </c>
      <c r="F207" s="6"/>
      <c r="G207" s="161">
        <v>200000</v>
      </c>
      <c r="H207" s="207"/>
      <c r="I207" s="193"/>
      <c r="J207" s="222">
        <v>200000</v>
      </c>
    </row>
    <row r="208" spans="1:10" ht="15.75" customHeight="1">
      <c r="A208" s="5"/>
      <c r="B208" s="32" t="s">
        <v>277</v>
      </c>
      <c r="C208" s="37"/>
      <c r="D208" s="32" t="s">
        <v>278</v>
      </c>
      <c r="E208" s="37"/>
      <c r="F208" s="6"/>
      <c r="G208" s="155">
        <v>10000</v>
      </c>
      <c r="H208" s="207"/>
      <c r="I208" s="193"/>
      <c r="J208" s="217">
        <v>10000</v>
      </c>
    </row>
    <row r="209" spans="1:10" ht="15.75" customHeight="1">
      <c r="A209" s="5"/>
      <c r="B209" s="6"/>
      <c r="C209" s="6" t="s">
        <v>279</v>
      </c>
      <c r="D209" s="6" t="s">
        <v>280</v>
      </c>
      <c r="E209" s="6"/>
      <c r="F209" s="6"/>
      <c r="G209" s="161">
        <v>10000</v>
      </c>
      <c r="H209" s="207"/>
      <c r="I209" s="193"/>
      <c r="J209" s="222">
        <v>10000</v>
      </c>
    </row>
    <row r="210" spans="1:10" ht="15.75" customHeight="1">
      <c r="A210" s="5"/>
      <c r="B210" s="6"/>
      <c r="C210" s="6"/>
      <c r="D210" s="6"/>
      <c r="E210" s="35" t="s">
        <v>281</v>
      </c>
      <c r="F210" s="6"/>
      <c r="G210" s="161">
        <v>10000</v>
      </c>
      <c r="H210" s="207"/>
      <c r="I210" s="193"/>
      <c r="J210" s="222">
        <v>10000</v>
      </c>
    </row>
    <row r="211" spans="1:10" ht="15.75" customHeight="1">
      <c r="A211" s="5"/>
      <c r="B211" s="6"/>
      <c r="C211" s="37"/>
      <c r="D211" s="32" t="s">
        <v>195</v>
      </c>
      <c r="E211" s="37"/>
      <c r="F211" s="6"/>
      <c r="G211" s="155">
        <v>162000</v>
      </c>
      <c r="H211" s="207"/>
      <c r="I211" s="193"/>
      <c r="J211" s="217">
        <v>162000</v>
      </c>
    </row>
    <row r="212" spans="1:10" ht="15.75" customHeight="1">
      <c r="A212" s="5"/>
      <c r="B212" s="6"/>
      <c r="C212" s="6" t="s">
        <v>196</v>
      </c>
      <c r="D212" s="6" t="s">
        <v>197</v>
      </c>
      <c r="E212" s="6"/>
      <c r="F212" s="6"/>
      <c r="G212" s="161">
        <v>162000</v>
      </c>
      <c r="H212" s="207"/>
      <c r="I212" s="193"/>
      <c r="J212" s="222">
        <v>162000</v>
      </c>
    </row>
    <row r="213" spans="1:10" ht="15.75" customHeight="1">
      <c r="A213" s="5"/>
      <c r="B213" s="6"/>
      <c r="C213" s="6"/>
      <c r="D213" s="6"/>
      <c r="E213" s="6"/>
      <c r="F213" s="6"/>
      <c r="G213" s="161"/>
      <c r="H213" s="207"/>
      <c r="I213" s="193"/>
      <c r="J213" s="215"/>
    </row>
    <row r="214" spans="1:10" ht="15.75" customHeight="1">
      <c r="A214" s="247" t="s">
        <v>282</v>
      </c>
      <c r="B214" s="248"/>
      <c r="C214" s="249"/>
      <c r="D214" s="249"/>
      <c r="E214" s="249"/>
      <c r="F214" s="250"/>
      <c r="G214" s="251">
        <v>310000</v>
      </c>
      <c r="H214" s="245"/>
      <c r="I214" s="192"/>
      <c r="J214" s="252">
        <v>310000</v>
      </c>
    </row>
    <row r="215" spans="1:10" ht="15.75" customHeight="1">
      <c r="A215" s="8" t="s">
        <v>32</v>
      </c>
      <c r="B215" s="32"/>
      <c r="C215" s="32" t="s">
        <v>283</v>
      </c>
      <c r="D215" s="32"/>
      <c r="E215" s="32"/>
      <c r="F215" s="6"/>
      <c r="G215" s="149">
        <v>310000</v>
      </c>
      <c r="H215" s="207"/>
      <c r="I215" s="193"/>
      <c r="J215" s="214">
        <v>310000</v>
      </c>
    </row>
    <row r="216" spans="1:10" ht="15.75" customHeight="1">
      <c r="A216" s="8"/>
      <c r="B216" s="32"/>
      <c r="C216" s="6" t="s">
        <v>262</v>
      </c>
      <c r="D216" s="6" t="s">
        <v>284</v>
      </c>
      <c r="E216" s="32"/>
      <c r="F216" s="6"/>
      <c r="G216" s="149">
        <v>310000</v>
      </c>
      <c r="H216" s="207"/>
      <c r="I216" s="193"/>
      <c r="J216" s="214">
        <v>310000</v>
      </c>
    </row>
    <row r="217" spans="1:10" ht="15.75" customHeight="1">
      <c r="A217" s="8"/>
      <c r="B217" s="32"/>
      <c r="C217" s="6"/>
      <c r="D217" s="6"/>
      <c r="E217" s="32"/>
      <c r="F217" s="6"/>
      <c r="G217" s="152"/>
      <c r="H217" s="207"/>
      <c r="I217" s="193"/>
      <c r="J217" s="215"/>
    </row>
    <row r="218" spans="1:10" ht="15.75" customHeight="1">
      <c r="A218" s="253" t="s">
        <v>285</v>
      </c>
      <c r="B218" s="249"/>
      <c r="C218" s="249"/>
      <c r="D218" s="249"/>
      <c r="E218" s="249"/>
      <c r="F218" s="250"/>
      <c r="G218" s="150">
        <v>2632000</v>
      </c>
      <c r="H218" s="245"/>
      <c r="I218" s="194">
        <v>163830</v>
      </c>
      <c r="J218" s="254">
        <f>SUM(G218:I218)</f>
        <v>2795830</v>
      </c>
    </row>
    <row r="219" spans="1:10" ht="15.75" customHeight="1">
      <c r="A219" s="8" t="s">
        <v>30</v>
      </c>
      <c r="B219" s="6"/>
      <c r="C219" s="32" t="s">
        <v>286</v>
      </c>
      <c r="D219" s="32"/>
      <c r="E219" s="32"/>
      <c r="F219" s="6"/>
      <c r="G219" s="152">
        <v>2060000</v>
      </c>
      <c r="H219" s="207"/>
      <c r="I219" s="193"/>
      <c r="J219" s="213">
        <v>2060000</v>
      </c>
    </row>
    <row r="220" spans="1:10" ht="15.75" customHeight="1">
      <c r="A220" s="8"/>
      <c r="B220" s="32" t="s">
        <v>287</v>
      </c>
      <c r="C220" s="32"/>
      <c r="D220" s="32" t="s">
        <v>288</v>
      </c>
      <c r="E220" s="32"/>
      <c r="F220" s="6"/>
      <c r="G220" s="152"/>
      <c r="H220" s="207"/>
      <c r="I220" s="193"/>
      <c r="J220" s="213"/>
    </row>
    <row r="221" spans="1:10" ht="15.75" customHeight="1">
      <c r="A221" s="8"/>
      <c r="B221" s="6"/>
      <c r="C221" s="6" t="s">
        <v>289</v>
      </c>
      <c r="D221" s="32"/>
      <c r="E221" s="6" t="s">
        <v>290</v>
      </c>
      <c r="F221" s="6"/>
      <c r="G221" s="149"/>
      <c r="H221" s="207"/>
      <c r="I221" s="193"/>
      <c r="J221" s="214"/>
    </row>
    <row r="222" spans="1:10" ht="15.75" customHeight="1">
      <c r="A222" s="5"/>
      <c r="B222" s="32" t="s">
        <v>291</v>
      </c>
      <c r="C222" s="32"/>
      <c r="D222" s="32" t="s">
        <v>292</v>
      </c>
      <c r="E222" s="32"/>
      <c r="F222" s="6"/>
      <c r="G222" s="152">
        <v>2060000</v>
      </c>
      <c r="H222" s="207"/>
      <c r="I222" s="193"/>
      <c r="J222" s="213">
        <v>2060000</v>
      </c>
    </row>
    <row r="223" spans="1:10" ht="15.75" customHeight="1">
      <c r="A223" s="5"/>
      <c r="B223" s="6"/>
      <c r="C223" s="6"/>
      <c r="D223" s="6"/>
      <c r="E223" s="6" t="s">
        <v>293</v>
      </c>
      <c r="F223" s="6"/>
      <c r="G223" s="149">
        <v>50000</v>
      </c>
      <c r="H223" s="207"/>
      <c r="I223" s="193"/>
      <c r="J223" s="214">
        <v>50000</v>
      </c>
    </row>
    <row r="224" spans="1:10" ht="15.75" customHeight="1">
      <c r="A224" s="5"/>
      <c r="B224" s="6"/>
      <c r="C224" s="6"/>
      <c r="D224" s="6"/>
      <c r="E224" s="6" t="s">
        <v>294</v>
      </c>
      <c r="F224" s="6"/>
      <c r="G224" s="149">
        <v>110000</v>
      </c>
      <c r="H224" s="207"/>
      <c r="I224" s="193"/>
      <c r="J224" s="214">
        <v>110000</v>
      </c>
    </row>
    <row r="225" spans="1:10" ht="15.75" customHeight="1">
      <c r="A225" s="5"/>
      <c r="B225" s="6"/>
      <c r="C225" s="6"/>
      <c r="D225" s="6"/>
      <c r="E225" s="6" t="s">
        <v>295</v>
      </c>
      <c r="F225" s="6"/>
      <c r="G225" s="149">
        <v>500000</v>
      </c>
      <c r="H225" s="207"/>
      <c r="I225" s="193"/>
      <c r="J225" s="214">
        <v>500000</v>
      </c>
    </row>
    <row r="226" spans="1:10" ht="15.75" customHeight="1">
      <c r="A226" s="5"/>
      <c r="B226" s="6"/>
      <c r="C226" s="6"/>
      <c r="D226" s="6"/>
      <c r="E226" s="6" t="s">
        <v>296</v>
      </c>
      <c r="F226" s="6"/>
      <c r="G226" s="149">
        <v>200000</v>
      </c>
      <c r="H226" s="207"/>
      <c r="I226" s="193"/>
      <c r="J226" s="214">
        <v>200000</v>
      </c>
    </row>
    <row r="227" spans="1:10" ht="15.75" customHeight="1">
      <c r="A227" s="5"/>
      <c r="B227" s="6"/>
      <c r="C227" s="6"/>
      <c r="D227" s="6"/>
      <c r="E227" s="6" t="s">
        <v>416</v>
      </c>
      <c r="F227" s="6"/>
      <c r="G227" s="149">
        <v>600000</v>
      </c>
      <c r="H227" s="207"/>
      <c r="I227" s="193"/>
      <c r="J227" s="214">
        <v>600000</v>
      </c>
    </row>
    <row r="228" spans="1:10" ht="15.75" customHeight="1">
      <c r="A228" s="5"/>
      <c r="B228" s="6"/>
      <c r="C228" s="6"/>
      <c r="D228" s="6"/>
      <c r="E228" s="6" t="s">
        <v>297</v>
      </c>
      <c r="F228" s="6"/>
      <c r="G228" s="149">
        <v>200000</v>
      </c>
      <c r="H228" s="207"/>
      <c r="I228" s="193"/>
      <c r="J228" s="214">
        <v>200000</v>
      </c>
    </row>
    <row r="229" spans="1:10" ht="15.75" customHeight="1">
      <c r="A229" s="5"/>
      <c r="B229" s="6"/>
      <c r="C229" s="6"/>
      <c r="D229" s="6"/>
      <c r="E229" s="6" t="s">
        <v>298</v>
      </c>
      <c r="F229" s="6"/>
      <c r="G229" s="149">
        <v>400000</v>
      </c>
      <c r="H229" s="207"/>
      <c r="I229" s="193"/>
      <c r="J229" s="214">
        <v>400000</v>
      </c>
    </row>
    <row r="230" spans="1:10" ht="15.75" customHeight="1">
      <c r="A230" s="8" t="s">
        <v>28</v>
      </c>
      <c r="B230" s="6"/>
      <c r="C230" s="32" t="s">
        <v>29</v>
      </c>
      <c r="D230" s="32"/>
      <c r="E230" s="32"/>
      <c r="F230" s="6"/>
      <c r="G230" s="155">
        <v>572000</v>
      </c>
      <c r="H230" s="207"/>
      <c r="I230" s="227">
        <v>163830</v>
      </c>
      <c r="J230" s="217">
        <v>735830</v>
      </c>
    </row>
    <row r="231" spans="1:10" ht="15.75" customHeight="1">
      <c r="A231" s="5"/>
      <c r="B231" s="32" t="s">
        <v>200</v>
      </c>
      <c r="C231" s="37"/>
      <c r="D231" s="32" t="s">
        <v>201</v>
      </c>
      <c r="E231" s="38"/>
      <c r="F231" s="6"/>
      <c r="G231" s="155">
        <v>450000</v>
      </c>
      <c r="H231" s="207"/>
      <c r="I231" s="193"/>
      <c r="J231" s="217">
        <v>450000</v>
      </c>
    </row>
    <row r="232" spans="1:10" ht="15.75" customHeight="1">
      <c r="A232" s="5"/>
      <c r="B232" s="6"/>
      <c r="C232" s="6" t="s">
        <v>202</v>
      </c>
      <c r="D232" s="6" t="s">
        <v>299</v>
      </c>
      <c r="E232" s="6"/>
      <c r="F232" s="6"/>
      <c r="G232" s="161">
        <v>450000</v>
      </c>
      <c r="H232" s="207"/>
      <c r="I232" s="193"/>
      <c r="J232" s="222">
        <v>450000</v>
      </c>
    </row>
    <row r="233" spans="1:10" ht="15.75" customHeight="1">
      <c r="A233" s="5"/>
      <c r="B233" s="32" t="s">
        <v>204</v>
      </c>
      <c r="C233" s="32"/>
      <c r="D233" s="32" t="s">
        <v>443</v>
      </c>
      <c r="E233" s="6"/>
      <c r="F233" s="6"/>
      <c r="G233" s="161"/>
      <c r="H233" s="207"/>
      <c r="I233" s="227">
        <v>129000</v>
      </c>
      <c r="J233" s="217">
        <v>129000</v>
      </c>
    </row>
    <row r="234" spans="1:10" ht="15.75" customHeight="1">
      <c r="A234" s="5"/>
      <c r="B234" s="6"/>
      <c r="C234" s="6" t="s">
        <v>215</v>
      </c>
      <c r="D234" s="6" t="s">
        <v>216</v>
      </c>
      <c r="E234" s="6"/>
      <c r="F234" s="6"/>
      <c r="G234" s="161"/>
      <c r="H234" s="207"/>
      <c r="I234" s="193">
        <v>129000</v>
      </c>
      <c r="J234" s="222">
        <v>129000</v>
      </c>
    </row>
    <row r="235" spans="1:10" ht="15.75" customHeight="1">
      <c r="A235" s="5"/>
      <c r="B235" s="6"/>
      <c r="C235" s="6"/>
      <c r="D235" s="6"/>
      <c r="E235" s="6" t="s">
        <v>444</v>
      </c>
      <c r="F235" s="6"/>
      <c r="G235" s="161"/>
      <c r="H235" s="207"/>
      <c r="I235" s="193">
        <v>129000</v>
      </c>
      <c r="J235" s="222">
        <v>129000</v>
      </c>
    </row>
    <row r="236" spans="1:10" ht="15.75" customHeight="1">
      <c r="A236" s="5"/>
      <c r="B236" s="32" t="s">
        <v>194</v>
      </c>
      <c r="C236" s="37"/>
      <c r="D236" s="32" t="s">
        <v>195</v>
      </c>
      <c r="E236" s="37"/>
      <c r="F236" s="6"/>
      <c r="G236" s="155">
        <v>122000</v>
      </c>
      <c r="H236" s="207"/>
      <c r="I236" s="227">
        <v>34830</v>
      </c>
      <c r="J236" s="217">
        <v>156830</v>
      </c>
    </row>
    <row r="237" spans="1:10" ht="15.75" customHeight="1">
      <c r="A237" s="5"/>
      <c r="B237" s="6"/>
      <c r="C237" s="6" t="s">
        <v>196</v>
      </c>
      <c r="D237" s="6" t="s">
        <v>197</v>
      </c>
      <c r="E237" s="6"/>
      <c r="F237" s="6"/>
      <c r="G237" s="161">
        <v>122000</v>
      </c>
      <c r="H237" s="207"/>
      <c r="I237" s="193">
        <v>34830</v>
      </c>
      <c r="J237" s="222">
        <v>156830</v>
      </c>
    </row>
    <row r="238" spans="1:10" ht="15.75" customHeight="1">
      <c r="A238" s="43"/>
      <c r="B238" s="44"/>
      <c r="C238" s="44"/>
      <c r="D238" s="44"/>
      <c r="E238" s="44"/>
      <c r="F238" s="44"/>
      <c r="G238" s="163"/>
      <c r="H238" s="207"/>
      <c r="I238" s="193"/>
      <c r="J238" s="215"/>
    </row>
    <row r="239" spans="1:10" ht="15.75" customHeight="1">
      <c r="A239" s="273" t="s">
        <v>300</v>
      </c>
      <c r="B239" s="274"/>
      <c r="C239" s="274"/>
      <c r="D239" s="274"/>
      <c r="E239" s="274"/>
      <c r="F239" s="275"/>
      <c r="G239" s="276">
        <v>850460</v>
      </c>
      <c r="H239" s="277">
        <v>204196</v>
      </c>
      <c r="I239" s="194">
        <v>328028</v>
      </c>
      <c r="J239" s="278">
        <f>SUM(G239:I239)</f>
        <v>1382684</v>
      </c>
    </row>
    <row r="240" spans="1:10" ht="15.75" customHeight="1">
      <c r="A240" s="188" t="s">
        <v>32</v>
      </c>
      <c r="B240" s="189"/>
      <c r="C240" s="189" t="s">
        <v>283</v>
      </c>
      <c r="D240" s="189"/>
      <c r="E240" s="189"/>
      <c r="F240" s="190"/>
      <c r="G240" s="191"/>
      <c r="H240" s="209">
        <v>7980</v>
      </c>
      <c r="I240" s="228">
        <v>18892</v>
      </c>
      <c r="J240" s="224">
        <v>26872</v>
      </c>
    </row>
    <row r="241" spans="1:10" ht="15.75" customHeight="1">
      <c r="A241" s="188"/>
      <c r="B241" s="189" t="s">
        <v>424</v>
      </c>
      <c r="C241" s="189"/>
      <c r="D241" s="189" t="s">
        <v>426</v>
      </c>
      <c r="E241" s="189"/>
      <c r="F241" s="190"/>
      <c r="G241" s="191"/>
      <c r="H241" s="209">
        <v>7980</v>
      </c>
      <c r="I241" s="227">
        <v>18892</v>
      </c>
      <c r="J241" s="224">
        <v>26872</v>
      </c>
    </row>
    <row r="242" spans="1:10" ht="15.75" customHeight="1">
      <c r="A242" s="188"/>
      <c r="B242" s="189"/>
      <c r="C242" s="190" t="s">
        <v>425</v>
      </c>
      <c r="D242" s="190" t="s">
        <v>427</v>
      </c>
      <c r="E242" s="190"/>
      <c r="F242" s="190"/>
      <c r="G242" s="191"/>
      <c r="H242" s="210">
        <v>7980</v>
      </c>
      <c r="I242" s="193">
        <v>18892</v>
      </c>
      <c r="J242" s="225">
        <v>26872</v>
      </c>
    </row>
    <row r="243" spans="1:10" ht="15.75" customHeight="1">
      <c r="A243" s="180" t="s">
        <v>42</v>
      </c>
      <c r="B243" s="184"/>
      <c r="C243" s="184" t="s">
        <v>41</v>
      </c>
      <c r="D243" s="185"/>
      <c r="E243" s="186"/>
      <c r="F243" s="185"/>
      <c r="G243" s="187">
        <v>850460</v>
      </c>
      <c r="H243" s="211">
        <v>196216</v>
      </c>
      <c r="I243" s="227">
        <v>309136</v>
      </c>
      <c r="J243" s="226">
        <v>1355812</v>
      </c>
    </row>
    <row r="244" spans="1:10" ht="15.75" customHeight="1">
      <c r="A244" s="8"/>
      <c r="B244" s="32"/>
      <c r="C244" s="6" t="s">
        <v>301</v>
      </c>
      <c r="D244" s="6" t="s">
        <v>302</v>
      </c>
      <c r="E244" s="35"/>
      <c r="F244" s="6"/>
      <c r="G244" s="149">
        <v>850460</v>
      </c>
      <c r="H244" s="207">
        <v>196216</v>
      </c>
      <c r="I244" s="193">
        <v>309136</v>
      </c>
      <c r="J244" s="215">
        <v>1355812</v>
      </c>
    </row>
    <row r="245" spans="1:10" ht="15.75" customHeight="1">
      <c r="A245" s="8"/>
      <c r="B245" s="32"/>
      <c r="C245" s="6"/>
      <c r="D245" s="6"/>
      <c r="E245" s="35"/>
      <c r="F245" s="6"/>
      <c r="G245" s="149"/>
      <c r="H245" s="207"/>
      <c r="I245" s="193"/>
      <c r="J245" s="215"/>
    </row>
    <row r="246" spans="1:10" ht="15.75" customHeight="1">
      <c r="A246" s="240" t="s">
        <v>447</v>
      </c>
      <c r="B246" s="241"/>
      <c r="C246" s="242"/>
      <c r="D246" s="242"/>
      <c r="E246" s="243"/>
      <c r="F246" s="242"/>
      <c r="G246" s="244"/>
      <c r="H246" s="245"/>
      <c r="I246" s="194">
        <v>121000</v>
      </c>
      <c r="J246" s="246">
        <v>121000</v>
      </c>
    </row>
    <row r="247" spans="1:10" ht="15.75" customHeight="1">
      <c r="A247" s="8"/>
      <c r="B247" s="32" t="s">
        <v>287</v>
      </c>
      <c r="C247" s="6"/>
      <c r="D247" s="6" t="s">
        <v>448</v>
      </c>
      <c r="E247" s="35"/>
      <c r="F247" s="6"/>
      <c r="G247" s="149"/>
      <c r="H247" s="207"/>
      <c r="I247" s="193">
        <v>121000</v>
      </c>
      <c r="J247" s="215">
        <v>121000</v>
      </c>
    </row>
    <row r="248" spans="1:10" ht="15.75" customHeight="1">
      <c r="A248" s="8"/>
      <c r="B248" s="32"/>
      <c r="C248" s="6"/>
      <c r="D248" s="6"/>
      <c r="E248" s="35"/>
      <c r="F248" s="6"/>
      <c r="G248" s="149"/>
      <c r="H248" s="207"/>
      <c r="I248" s="193"/>
      <c r="J248" s="215"/>
    </row>
    <row r="249" spans="1:10" ht="15.75" customHeight="1">
      <c r="A249" s="255"/>
      <c r="B249" s="250"/>
      <c r="C249" s="249" t="s">
        <v>303</v>
      </c>
      <c r="D249" s="249"/>
      <c r="E249" s="249"/>
      <c r="F249" s="256">
        <v>9</v>
      </c>
      <c r="G249" s="150">
        <v>68108489</v>
      </c>
      <c r="H249" s="257">
        <v>9473130</v>
      </c>
      <c r="I249" s="194">
        <v>14203354</v>
      </c>
      <c r="J249" s="246">
        <f>SUM(G249:I249)</f>
        <v>91784973</v>
      </c>
    </row>
    <row r="250" spans="1:10" ht="15.75" customHeight="1">
      <c r="A250" s="5"/>
      <c r="B250" s="6"/>
      <c r="C250" s="32"/>
      <c r="D250" s="32"/>
      <c r="E250" s="32"/>
      <c r="F250" s="45"/>
      <c r="G250" s="152"/>
      <c r="H250" s="207"/>
      <c r="I250" s="193"/>
      <c r="J250" s="215"/>
    </row>
    <row r="251" spans="1:10" ht="15.75" customHeight="1">
      <c r="A251" s="8" t="s">
        <v>24</v>
      </c>
      <c r="B251" s="32"/>
      <c r="C251" s="32" t="s">
        <v>180</v>
      </c>
      <c r="D251" s="32"/>
      <c r="E251" s="32"/>
      <c r="F251" s="6"/>
      <c r="G251" s="149">
        <v>13154000</v>
      </c>
      <c r="H251" s="207">
        <v>212372</v>
      </c>
      <c r="I251" s="193">
        <v>419148</v>
      </c>
      <c r="J251" s="215">
        <f aca="true" t="shared" si="0" ref="J251:J259">SUM(G251:I251)</f>
        <v>13785520</v>
      </c>
    </row>
    <row r="252" spans="1:10" ht="15.75" customHeight="1">
      <c r="A252" s="8" t="s">
        <v>26</v>
      </c>
      <c r="B252" s="32"/>
      <c r="C252" s="32" t="s">
        <v>185</v>
      </c>
      <c r="D252" s="33"/>
      <c r="E252" s="33"/>
      <c r="F252" s="6"/>
      <c r="G252" s="149">
        <v>2745000</v>
      </c>
      <c r="H252" s="207">
        <v>62794</v>
      </c>
      <c r="I252" s="193">
        <v>32703</v>
      </c>
      <c r="J252" s="215">
        <f t="shared" si="0"/>
        <v>2840497</v>
      </c>
    </row>
    <row r="253" spans="1:10" ht="15.75" customHeight="1">
      <c r="A253" s="8" t="s">
        <v>28</v>
      </c>
      <c r="B253" s="32"/>
      <c r="C253" s="32" t="s">
        <v>29</v>
      </c>
      <c r="D253" s="32"/>
      <c r="E253" s="32"/>
      <c r="F253" s="6"/>
      <c r="G253" s="149">
        <v>17248000</v>
      </c>
      <c r="H253" s="207"/>
      <c r="I253" s="193">
        <v>3541150</v>
      </c>
      <c r="J253" s="215">
        <f t="shared" si="0"/>
        <v>20789150</v>
      </c>
    </row>
    <row r="254" spans="1:10" ht="15.75" customHeight="1">
      <c r="A254" s="8" t="s">
        <v>30</v>
      </c>
      <c r="B254" s="6"/>
      <c r="C254" s="32" t="s">
        <v>286</v>
      </c>
      <c r="D254" s="32"/>
      <c r="E254" s="32"/>
      <c r="F254" s="6"/>
      <c r="G254" s="149">
        <v>2060000</v>
      </c>
      <c r="H254" s="207"/>
      <c r="I254" s="193">
        <v>121000</v>
      </c>
      <c r="J254" s="215">
        <f t="shared" si="0"/>
        <v>2181000</v>
      </c>
    </row>
    <row r="255" spans="1:10" ht="15.75" customHeight="1">
      <c r="A255" s="8" t="s">
        <v>32</v>
      </c>
      <c r="B255" s="32"/>
      <c r="C255" s="32" t="s">
        <v>33</v>
      </c>
      <c r="D255" s="32"/>
      <c r="E255" s="32"/>
      <c r="F255" s="46"/>
      <c r="G255" s="149">
        <v>9461029</v>
      </c>
      <c r="H255" s="207">
        <v>6801748</v>
      </c>
      <c r="I255" s="193">
        <v>9388686</v>
      </c>
      <c r="J255" s="215">
        <f t="shared" si="0"/>
        <v>25651463</v>
      </c>
    </row>
    <row r="256" spans="1:10" ht="15.75" customHeight="1">
      <c r="A256" s="8" t="s">
        <v>35</v>
      </c>
      <c r="B256" s="32"/>
      <c r="C256" s="316" t="s">
        <v>36</v>
      </c>
      <c r="D256" s="316"/>
      <c r="E256" s="316"/>
      <c r="F256" s="6"/>
      <c r="G256" s="149">
        <v>5900000</v>
      </c>
      <c r="H256" s="207">
        <v>2200000</v>
      </c>
      <c r="I256" s="193">
        <v>1500531</v>
      </c>
      <c r="J256" s="215">
        <f t="shared" si="0"/>
        <v>9600531</v>
      </c>
    </row>
    <row r="257" spans="1:10" ht="15.75" customHeight="1">
      <c r="A257" s="8" t="s">
        <v>37</v>
      </c>
      <c r="B257" s="32"/>
      <c r="C257" s="316" t="s">
        <v>304</v>
      </c>
      <c r="D257" s="316"/>
      <c r="E257" s="316"/>
      <c r="F257" s="6"/>
      <c r="G257" s="149">
        <v>16690000</v>
      </c>
      <c r="H257" s="207"/>
      <c r="I257" s="229">
        <v>-1109000</v>
      </c>
      <c r="J257" s="215">
        <f t="shared" si="0"/>
        <v>15581000</v>
      </c>
    </row>
    <row r="258" spans="1:10" ht="15.75" customHeight="1">
      <c r="A258" s="8" t="s">
        <v>39</v>
      </c>
      <c r="B258" s="32"/>
      <c r="C258" s="32" t="s">
        <v>40</v>
      </c>
      <c r="D258" s="32"/>
      <c r="E258" s="32"/>
      <c r="F258" s="46"/>
      <c r="G258" s="149"/>
      <c r="H258" s="207"/>
      <c r="I258" s="193"/>
      <c r="J258" s="215">
        <f t="shared" si="0"/>
        <v>0</v>
      </c>
    </row>
    <row r="259" spans="1:10" ht="15.75" customHeight="1">
      <c r="A259" s="8" t="s">
        <v>42</v>
      </c>
      <c r="B259" s="32"/>
      <c r="C259" s="32" t="s">
        <v>41</v>
      </c>
      <c r="D259" s="32"/>
      <c r="E259" s="32"/>
      <c r="F259" s="6"/>
      <c r="G259" s="149">
        <v>850460</v>
      </c>
      <c r="H259" s="207">
        <v>196216</v>
      </c>
      <c r="I259" s="193">
        <v>309136</v>
      </c>
      <c r="J259" s="215">
        <f t="shared" si="0"/>
        <v>1355812</v>
      </c>
    </row>
    <row r="260" spans="1:10" ht="15.75" customHeight="1">
      <c r="A260" s="8"/>
      <c r="B260" s="32"/>
      <c r="C260" s="32" t="s">
        <v>303</v>
      </c>
      <c r="D260" s="32"/>
      <c r="E260" s="32"/>
      <c r="F260" s="32"/>
      <c r="G260" s="152">
        <f>SUM(G251:G259)</f>
        <v>68108489</v>
      </c>
      <c r="H260" s="208">
        <f>SUM(H251:H259)</f>
        <v>9473130</v>
      </c>
      <c r="I260" s="227">
        <f>SUM(I251:I259)</f>
        <v>14203354</v>
      </c>
      <c r="J260" s="216">
        <f>SUM(J251:J259)</f>
        <v>91784973</v>
      </c>
    </row>
    <row r="261" spans="1:7" ht="15.75" customHeight="1">
      <c r="A261" s="164"/>
      <c r="B261" s="165"/>
      <c r="C261" s="166"/>
      <c r="D261" s="166"/>
      <c r="E261" s="166"/>
      <c r="F261" s="166"/>
      <c r="G261" s="167"/>
    </row>
    <row r="262" spans="1:7" ht="15.75" customHeight="1">
      <c r="A262" s="168"/>
      <c r="B262" s="169"/>
      <c r="C262" s="169"/>
      <c r="D262" s="169"/>
      <c r="E262" s="169"/>
      <c r="F262" s="169"/>
      <c r="G262" s="170"/>
    </row>
    <row r="263" spans="1:7" ht="15.75" customHeight="1">
      <c r="A263" s="171"/>
      <c r="B263" s="172"/>
      <c r="C263" s="169"/>
      <c r="D263" s="169"/>
      <c r="E263" s="169"/>
      <c r="F263" s="169"/>
      <c r="G263" s="170"/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C257:E257"/>
    <mergeCell ref="I7:I8"/>
    <mergeCell ref="A2:G2"/>
    <mergeCell ref="H7:H8"/>
    <mergeCell ref="F6:G6"/>
    <mergeCell ref="A7:E8"/>
    <mergeCell ref="F7:F8"/>
    <mergeCell ref="A1:J1"/>
    <mergeCell ref="A3:J3"/>
    <mergeCell ref="A4:J4"/>
    <mergeCell ref="A5:J5"/>
    <mergeCell ref="G7:G8"/>
    <mergeCell ref="C256:E256"/>
  </mergeCells>
  <printOptions/>
  <pageMargins left="0.2755905511811024" right="0.2755905511811024" top="0.7480314960629921" bottom="0.7480314960629921" header="0.5118110236220472" footer="0.5118110236220472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R3" sqref="R3"/>
    </sheetView>
  </sheetViews>
  <sheetFormatPr defaultColWidth="9.140625" defaultRowHeight="15" customHeight="1"/>
  <cols>
    <col min="4" max="4" width="28.28125" style="0" customWidth="1"/>
    <col min="5" max="8" width="11.140625" style="0" customWidth="1"/>
    <col min="9" max="11" width="9.8515625" style="0" customWidth="1"/>
    <col min="12" max="12" width="10.421875" style="0" customWidth="1"/>
    <col min="14" max="14" width="11.140625" style="0" customWidth="1"/>
  </cols>
  <sheetData>
    <row r="1" spans="1:14" ht="15.75" customHeight="1">
      <c r="A1" s="289" t="s">
        <v>465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4" ht="15.75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:14" ht="15.75" customHeight="1">
      <c r="A3" s="299" t="s">
        <v>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5.75" customHeight="1">
      <c r="A4" s="299" t="s">
        <v>434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</row>
    <row r="5" spans="1:14" ht="15.75" customHeight="1">
      <c r="A5" s="299" t="s">
        <v>160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</row>
    <row r="6" spans="1:14" ht="15.75" customHeight="1">
      <c r="A6" s="14"/>
      <c r="B6" s="14"/>
      <c r="C6" s="14"/>
      <c r="D6" s="15"/>
      <c r="E6" s="313" t="s">
        <v>1</v>
      </c>
      <c r="F6" s="313"/>
      <c r="G6" s="313"/>
      <c r="H6" s="313"/>
      <c r="I6" s="313"/>
      <c r="J6" s="313"/>
      <c r="K6" s="313"/>
      <c r="L6" s="313"/>
      <c r="M6" s="313"/>
      <c r="N6" s="313"/>
    </row>
    <row r="7" spans="1:14" ht="15" customHeight="1">
      <c r="A7" s="320" t="s">
        <v>162</v>
      </c>
      <c r="B7" s="320"/>
      <c r="C7" s="320"/>
      <c r="D7" s="320"/>
      <c r="E7" s="311" t="s">
        <v>163</v>
      </c>
      <c r="F7" s="201"/>
      <c r="G7" s="201"/>
      <c r="H7" s="201"/>
      <c r="I7" s="311" t="s">
        <v>164</v>
      </c>
      <c r="J7" s="201"/>
      <c r="K7" s="201"/>
      <c r="L7" s="201"/>
      <c r="M7" s="311" t="s">
        <v>305</v>
      </c>
      <c r="N7" s="311" t="s">
        <v>166</v>
      </c>
    </row>
    <row r="8" spans="1:14" ht="15" customHeight="1">
      <c r="A8" s="320"/>
      <c r="B8" s="320"/>
      <c r="C8" s="320"/>
      <c r="D8" s="320"/>
      <c r="E8" s="311"/>
      <c r="F8" s="202" t="s">
        <v>418</v>
      </c>
      <c r="G8" s="202" t="s">
        <v>418</v>
      </c>
      <c r="H8" s="202" t="s">
        <v>421</v>
      </c>
      <c r="I8" s="311"/>
      <c r="J8" s="202" t="s">
        <v>418</v>
      </c>
      <c r="K8" s="202" t="s">
        <v>418</v>
      </c>
      <c r="L8" s="202" t="s">
        <v>421</v>
      </c>
      <c r="M8" s="311"/>
      <c r="N8" s="311"/>
    </row>
    <row r="9" spans="1:14" ht="15" customHeight="1">
      <c r="A9" s="320"/>
      <c r="B9" s="320"/>
      <c r="C9" s="320"/>
      <c r="D9" s="320"/>
      <c r="E9" s="311"/>
      <c r="F9" s="202" t="s">
        <v>451</v>
      </c>
      <c r="G9" s="202" t="s">
        <v>453</v>
      </c>
      <c r="H9" s="202" t="s">
        <v>420</v>
      </c>
      <c r="I9" s="311"/>
      <c r="J9" s="202" t="s">
        <v>451</v>
      </c>
      <c r="K9" s="202" t="s">
        <v>452</v>
      </c>
      <c r="L9" s="202" t="s">
        <v>420</v>
      </c>
      <c r="M9" s="311"/>
      <c r="N9" s="311"/>
    </row>
    <row r="10" spans="1:14" ht="15" customHeight="1">
      <c r="A10" s="320"/>
      <c r="B10" s="320"/>
      <c r="C10" s="320"/>
      <c r="D10" s="320"/>
      <c r="E10" s="311"/>
      <c r="F10" s="203"/>
      <c r="G10" s="203"/>
      <c r="H10" s="203"/>
      <c r="I10" s="311"/>
      <c r="J10" s="204"/>
      <c r="K10" s="204"/>
      <c r="L10" s="204"/>
      <c r="M10" s="311"/>
      <c r="N10" s="311"/>
    </row>
    <row r="11" spans="1:14" ht="15.75" customHeight="1">
      <c r="A11" s="47" t="s">
        <v>306</v>
      </c>
      <c r="B11" s="48"/>
      <c r="C11" s="48"/>
      <c r="D11" s="48"/>
      <c r="E11" s="26">
        <v>9177029</v>
      </c>
      <c r="F11" s="200">
        <v>6793768</v>
      </c>
      <c r="G11" s="200">
        <v>9369794</v>
      </c>
      <c r="H11" s="200">
        <f aca="true" t="shared" si="0" ref="H11:H16">SUM(E11:G11)</f>
        <v>25340591</v>
      </c>
      <c r="I11" s="49"/>
      <c r="J11" s="49"/>
      <c r="K11" s="49"/>
      <c r="L11" s="49"/>
      <c r="M11" s="50"/>
      <c r="N11" s="200">
        <v>25340591</v>
      </c>
    </row>
    <row r="12" spans="1:14" ht="15.75" customHeight="1">
      <c r="A12" s="51" t="s">
        <v>69</v>
      </c>
      <c r="B12" s="52"/>
      <c r="C12" s="52"/>
      <c r="D12" s="53"/>
      <c r="E12" s="26">
        <v>926000</v>
      </c>
      <c r="F12" s="26"/>
      <c r="G12" s="26">
        <v>-242339</v>
      </c>
      <c r="H12" s="26">
        <f t="shared" si="0"/>
        <v>683661</v>
      </c>
      <c r="I12" s="26"/>
      <c r="J12" s="26"/>
      <c r="K12" s="26"/>
      <c r="L12" s="26"/>
      <c r="M12" s="50"/>
      <c r="N12" s="26">
        <v>683661</v>
      </c>
    </row>
    <row r="13" spans="1:14" ht="15.75" customHeight="1">
      <c r="A13" s="47" t="s">
        <v>307</v>
      </c>
      <c r="B13" s="54"/>
      <c r="C13" s="54"/>
      <c r="D13" s="54"/>
      <c r="E13" s="26">
        <v>17653000</v>
      </c>
      <c r="F13" s="26"/>
      <c r="G13" s="26">
        <v>-1109000</v>
      </c>
      <c r="H13" s="26">
        <f t="shared" si="0"/>
        <v>16544000</v>
      </c>
      <c r="I13" s="26"/>
      <c r="J13" s="26"/>
      <c r="K13" s="26"/>
      <c r="L13" s="26"/>
      <c r="M13" s="50"/>
      <c r="N13" s="26">
        <v>16544000</v>
      </c>
    </row>
    <row r="14" spans="1:14" ht="15.75" customHeight="1">
      <c r="A14" s="47" t="s">
        <v>300</v>
      </c>
      <c r="B14" s="54"/>
      <c r="C14" s="54"/>
      <c r="D14" s="54"/>
      <c r="E14" s="26">
        <v>850460</v>
      </c>
      <c r="F14" s="26">
        <v>204196</v>
      </c>
      <c r="G14" s="26">
        <v>328028</v>
      </c>
      <c r="H14" s="26">
        <f t="shared" si="0"/>
        <v>1382684</v>
      </c>
      <c r="I14" s="26"/>
      <c r="J14" s="26"/>
      <c r="K14" s="26"/>
      <c r="L14" s="26"/>
      <c r="M14" s="50"/>
      <c r="N14" s="26">
        <v>1382684</v>
      </c>
    </row>
    <row r="15" spans="1:14" ht="15.75" customHeight="1">
      <c r="A15" s="51" t="s">
        <v>111</v>
      </c>
      <c r="B15" s="52"/>
      <c r="C15" s="52"/>
      <c r="D15" s="53"/>
      <c r="E15" s="26">
        <v>1310000</v>
      </c>
      <c r="F15" s="26"/>
      <c r="G15" s="26">
        <v>432267</v>
      </c>
      <c r="H15" s="26">
        <f t="shared" si="0"/>
        <v>1742267</v>
      </c>
      <c r="I15" s="26"/>
      <c r="J15" s="26"/>
      <c r="K15" s="26"/>
      <c r="L15" s="26"/>
      <c r="M15" s="50"/>
      <c r="N15" s="26">
        <v>1742267</v>
      </c>
    </row>
    <row r="16" spans="1:14" ht="15.75" customHeight="1">
      <c r="A16" s="47" t="s">
        <v>231</v>
      </c>
      <c r="B16" s="54"/>
      <c r="C16" s="54"/>
      <c r="D16" s="54"/>
      <c r="E16" s="26">
        <v>4100000</v>
      </c>
      <c r="F16" s="26">
        <v>2200000</v>
      </c>
      <c r="G16" s="26">
        <v>-7702</v>
      </c>
      <c r="H16" s="26">
        <f t="shared" si="0"/>
        <v>6292298</v>
      </c>
      <c r="I16" s="26"/>
      <c r="J16" s="26"/>
      <c r="K16" s="26"/>
      <c r="L16" s="26"/>
      <c r="M16" s="50"/>
      <c r="N16" s="26">
        <v>6292298</v>
      </c>
    </row>
    <row r="17" spans="1:14" ht="15.75" customHeight="1">
      <c r="A17" s="47" t="s">
        <v>308</v>
      </c>
      <c r="B17" s="54"/>
      <c r="C17" s="54"/>
      <c r="D17" s="54"/>
      <c r="E17" s="49"/>
      <c r="F17" s="49"/>
      <c r="G17" s="49"/>
      <c r="H17" s="49"/>
      <c r="I17" s="26"/>
      <c r="J17" s="26"/>
      <c r="K17" s="26"/>
      <c r="L17" s="26"/>
      <c r="M17" s="50"/>
      <c r="N17" s="49"/>
    </row>
    <row r="18" spans="1:14" ht="15.75" customHeight="1">
      <c r="A18" s="51" t="s">
        <v>172</v>
      </c>
      <c r="B18" s="52"/>
      <c r="C18" s="52"/>
      <c r="D18" s="53"/>
      <c r="E18" s="26"/>
      <c r="F18" s="26"/>
      <c r="G18" s="26"/>
      <c r="H18" s="26"/>
      <c r="I18" s="26"/>
      <c r="J18" s="26"/>
      <c r="K18" s="26"/>
      <c r="L18" s="26"/>
      <c r="M18" s="50"/>
      <c r="N18" s="26"/>
    </row>
    <row r="19" spans="1:14" ht="15.75" customHeight="1">
      <c r="A19" s="51" t="s">
        <v>309</v>
      </c>
      <c r="B19" s="52"/>
      <c r="C19" s="52"/>
      <c r="D19" s="53"/>
      <c r="E19" s="26"/>
      <c r="F19" s="26"/>
      <c r="G19" s="26"/>
      <c r="H19" s="26"/>
      <c r="I19" s="26"/>
      <c r="J19" s="26"/>
      <c r="K19" s="26"/>
      <c r="L19" s="26"/>
      <c r="M19" s="50"/>
      <c r="N19" s="26"/>
    </row>
    <row r="20" spans="1:14" ht="15.75" customHeight="1">
      <c r="A20" s="51" t="s">
        <v>236</v>
      </c>
      <c r="B20" s="52"/>
      <c r="C20" s="52"/>
      <c r="D20" s="53"/>
      <c r="E20" s="26">
        <v>1870000</v>
      </c>
      <c r="F20" s="26"/>
      <c r="G20" s="26"/>
      <c r="H20" s="26">
        <v>1870000</v>
      </c>
      <c r="I20" s="26"/>
      <c r="J20" s="26"/>
      <c r="K20" s="26"/>
      <c r="L20" s="26"/>
      <c r="M20" s="50"/>
      <c r="N20" s="26">
        <v>1870000</v>
      </c>
    </row>
    <row r="21" spans="1:14" ht="15.75" customHeight="1">
      <c r="A21" s="51" t="s">
        <v>238</v>
      </c>
      <c r="B21" s="52"/>
      <c r="C21" s="52"/>
      <c r="D21" s="53"/>
      <c r="E21" s="26">
        <v>1098000</v>
      </c>
      <c r="F21" s="26"/>
      <c r="G21" s="26">
        <v>-44321</v>
      </c>
      <c r="H21" s="26">
        <f>SUM(E21:G21)</f>
        <v>1053679</v>
      </c>
      <c r="I21" s="26"/>
      <c r="J21" s="26"/>
      <c r="K21" s="26"/>
      <c r="L21" s="26"/>
      <c r="M21" s="50"/>
      <c r="N21" s="26">
        <v>1053679</v>
      </c>
    </row>
    <row r="22" spans="1:14" ht="15.75" customHeight="1">
      <c r="A22" s="47" t="s">
        <v>115</v>
      </c>
      <c r="B22" s="54"/>
      <c r="C22" s="54"/>
      <c r="D22" s="54"/>
      <c r="E22" s="26">
        <v>18811000</v>
      </c>
      <c r="F22" s="26">
        <v>161796</v>
      </c>
      <c r="G22" s="26">
        <v>5089083</v>
      </c>
      <c r="H22" s="26">
        <f>SUM(E22:G22)</f>
        <v>24061879</v>
      </c>
      <c r="I22" s="26">
        <v>1694000</v>
      </c>
      <c r="J22" s="26">
        <v>113370</v>
      </c>
      <c r="K22" s="26">
        <v>77714</v>
      </c>
      <c r="L22" s="26">
        <v>1885084</v>
      </c>
      <c r="M22" s="50"/>
      <c r="N22" s="26">
        <f>SUM(H22+L22)</f>
        <v>25946963</v>
      </c>
    </row>
    <row r="23" spans="1:14" ht="15.75" customHeight="1">
      <c r="A23" s="51" t="s">
        <v>310</v>
      </c>
      <c r="B23" s="52"/>
      <c r="C23" s="52"/>
      <c r="D23" s="53"/>
      <c r="E23" s="26"/>
      <c r="F23" s="26"/>
      <c r="G23" s="26"/>
      <c r="H23" s="26"/>
      <c r="I23" s="26"/>
      <c r="J23" s="26"/>
      <c r="K23" s="26"/>
      <c r="L23" s="26"/>
      <c r="M23" s="50"/>
      <c r="N23" s="26"/>
    </row>
    <row r="24" spans="1:14" ht="15.75" customHeight="1">
      <c r="A24" s="51" t="s">
        <v>272</v>
      </c>
      <c r="B24" s="52"/>
      <c r="C24" s="52"/>
      <c r="D24" s="53"/>
      <c r="E24" s="26">
        <v>350000</v>
      </c>
      <c r="F24" s="26"/>
      <c r="G24" s="26"/>
      <c r="H24" s="26">
        <v>350000</v>
      </c>
      <c r="I24" s="26"/>
      <c r="J24" s="26"/>
      <c r="K24" s="26"/>
      <c r="L24" s="26"/>
      <c r="M24" s="50"/>
      <c r="N24" s="26">
        <v>350000</v>
      </c>
    </row>
    <row r="25" spans="1:14" ht="15.75" customHeight="1">
      <c r="A25" s="51" t="s">
        <v>173</v>
      </c>
      <c r="B25" s="52"/>
      <c r="C25" s="52"/>
      <c r="D25" s="53"/>
      <c r="E25" s="26"/>
      <c r="F25" s="26"/>
      <c r="G25" s="26"/>
      <c r="H25" s="26"/>
      <c r="I25" s="26"/>
      <c r="J25" s="26"/>
      <c r="K25" s="26"/>
      <c r="L25" s="26"/>
      <c r="M25" s="50"/>
      <c r="N25" s="26"/>
    </row>
    <row r="26" spans="1:14" ht="15.75" customHeight="1">
      <c r="A26" s="51" t="s">
        <v>174</v>
      </c>
      <c r="B26" s="52"/>
      <c r="C26" s="52"/>
      <c r="D26" s="53"/>
      <c r="E26" s="26"/>
      <c r="F26" s="26"/>
      <c r="G26" s="26"/>
      <c r="H26" s="26"/>
      <c r="I26" s="26"/>
      <c r="J26" s="26"/>
      <c r="K26" s="26"/>
      <c r="L26" s="26"/>
      <c r="M26" s="50"/>
      <c r="N26" s="26"/>
    </row>
    <row r="27" spans="1:14" ht="15.75" customHeight="1">
      <c r="A27" s="51" t="s">
        <v>175</v>
      </c>
      <c r="B27" s="52"/>
      <c r="C27" s="52"/>
      <c r="D27" s="53"/>
      <c r="E27" s="49"/>
      <c r="F27" s="49"/>
      <c r="G27" s="49"/>
      <c r="H27" s="49"/>
      <c r="I27" s="26"/>
      <c r="J27" s="26"/>
      <c r="K27" s="26"/>
      <c r="L27" s="26"/>
      <c r="M27" s="50"/>
      <c r="N27" s="49"/>
    </row>
    <row r="28" spans="1:14" ht="15.75" customHeight="1">
      <c r="A28" s="51" t="s">
        <v>311</v>
      </c>
      <c r="B28" s="52"/>
      <c r="C28" s="52"/>
      <c r="D28" s="53"/>
      <c r="E28" s="49"/>
      <c r="F28" s="49"/>
      <c r="G28" s="49"/>
      <c r="H28" s="49"/>
      <c r="I28" s="26"/>
      <c r="J28" s="26"/>
      <c r="K28" s="26"/>
      <c r="L28" s="26"/>
      <c r="M28" s="50"/>
      <c r="N28" s="49"/>
    </row>
    <row r="29" spans="1:14" ht="15.75" customHeight="1">
      <c r="A29" s="51" t="s">
        <v>128</v>
      </c>
      <c r="B29" s="52"/>
      <c r="C29" s="52"/>
      <c r="D29" s="53"/>
      <c r="E29" s="26">
        <v>3208000</v>
      </c>
      <c r="F29" s="26"/>
      <c r="G29" s="26">
        <v>25000</v>
      </c>
      <c r="H29" s="26">
        <f>SUM(E29:G29)</f>
        <v>3233000</v>
      </c>
      <c r="I29" s="26"/>
      <c r="J29" s="26"/>
      <c r="K29" s="26"/>
      <c r="L29" s="26"/>
      <c r="M29" s="50"/>
      <c r="N29" s="26">
        <v>3233000</v>
      </c>
    </row>
    <row r="30" spans="1:14" ht="15.75" customHeight="1">
      <c r="A30" s="51" t="s">
        <v>176</v>
      </c>
      <c r="B30" s="52"/>
      <c r="C30" s="52"/>
      <c r="D30" s="53"/>
      <c r="E30" s="49"/>
      <c r="F30" s="49"/>
      <c r="G30" s="49"/>
      <c r="H30" s="49"/>
      <c r="I30" s="26"/>
      <c r="J30" s="26"/>
      <c r="K30" s="26"/>
      <c r="L30" s="26"/>
      <c r="M30" s="50"/>
      <c r="N30" s="49"/>
    </row>
    <row r="31" spans="1:14" ht="15.75" customHeight="1">
      <c r="A31" s="51" t="s">
        <v>312</v>
      </c>
      <c r="B31" s="52"/>
      <c r="C31" s="52"/>
      <c r="D31" s="53"/>
      <c r="E31" s="26">
        <v>4119000</v>
      </c>
      <c r="F31" s="26"/>
      <c r="G31" s="26"/>
      <c r="H31" s="26">
        <v>4119000</v>
      </c>
      <c r="I31" s="26"/>
      <c r="J31" s="26"/>
      <c r="K31" s="26"/>
      <c r="L31" s="26"/>
      <c r="M31" s="50"/>
      <c r="N31" s="26">
        <v>4119000</v>
      </c>
    </row>
    <row r="32" spans="1:14" ht="15.75" customHeight="1">
      <c r="A32" s="51" t="s">
        <v>313</v>
      </c>
      <c r="B32" s="52"/>
      <c r="C32" s="52"/>
      <c r="D32" s="53"/>
      <c r="E32" s="26"/>
      <c r="F32" s="26"/>
      <c r="G32" s="26"/>
      <c r="H32" s="26"/>
      <c r="I32" s="26"/>
      <c r="J32" s="26"/>
      <c r="K32" s="26"/>
      <c r="L32" s="26"/>
      <c r="M32" s="50"/>
      <c r="N32" s="26"/>
    </row>
    <row r="33" spans="1:14" ht="15.75" customHeight="1">
      <c r="A33" s="51" t="s">
        <v>314</v>
      </c>
      <c r="B33" s="52"/>
      <c r="C33" s="52"/>
      <c r="D33" s="53"/>
      <c r="E33" s="26"/>
      <c r="F33" s="26"/>
      <c r="G33" s="26"/>
      <c r="H33" s="26"/>
      <c r="I33" s="26"/>
      <c r="J33" s="26"/>
      <c r="K33" s="26"/>
      <c r="L33" s="26"/>
      <c r="M33" s="50"/>
      <c r="N33" s="26"/>
    </row>
    <row r="34" spans="1:14" ht="15.75" customHeight="1">
      <c r="A34" s="51" t="s">
        <v>450</v>
      </c>
      <c r="B34" s="52"/>
      <c r="C34" s="52"/>
      <c r="D34" s="53"/>
      <c r="E34" s="26"/>
      <c r="F34" s="26"/>
      <c r="G34" s="26">
        <v>121000</v>
      </c>
      <c r="H34" s="26">
        <f>SUM(G34)</f>
        <v>121000</v>
      </c>
      <c r="I34" s="26"/>
      <c r="J34" s="26"/>
      <c r="K34" s="26"/>
      <c r="L34" s="26"/>
      <c r="M34" s="50"/>
      <c r="N34" s="26">
        <v>121000</v>
      </c>
    </row>
    <row r="35" spans="1:14" ht="15.75" customHeight="1">
      <c r="A35" s="47" t="s">
        <v>315</v>
      </c>
      <c r="B35" s="54"/>
      <c r="C35" s="54"/>
      <c r="D35" s="54"/>
      <c r="E35" s="26"/>
      <c r="F35" s="26"/>
      <c r="G35" s="26"/>
      <c r="H35" s="26"/>
      <c r="I35" s="26"/>
      <c r="J35" s="26"/>
      <c r="K35" s="26"/>
      <c r="L35" s="26"/>
      <c r="M35" s="50"/>
      <c r="N35" s="26"/>
    </row>
    <row r="36" spans="1:17" ht="15.75" customHeight="1">
      <c r="A36" s="51" t="s">
        <v>316</v>
      </c>
      <c r="B36" s="52"/>
      <c r="C36" s="52"/>
      <c r="D36" s="53"/>
      <c r="E36" s="26"/>
      <c r="F36" s="26"/>
      <c r="G36" s="26"/>
      <c r="H36" s="26"/>
      <c r="I36" s="26"/>
      <c r="J36" s="26"/>
      <c r="K36" s="26"/>
      <c r="L36" s="26"/>
      <c r="M36" s="50"/>
      <c r="N36" s="26"/>
      <c r="Q36" t="s">
        <v>317</v>
      </c>
    </row>
    <row r="37" spans="1:14" ht="15.75" customHeight="1">
      <c r="A37" s="51" t="s">
        <v>318</v>
      </c>
      <c r="B37" s="52"/>
      <c r="C37" s="52"/>
      <c r="D37" s="53"/>
      <c r="E37" s="26"/>
      <c r="F37" s="26"/>
      <c r="G37" s="26"/>
      <c r="H37" s="26"/>
      <c r="I37" s="26">
        <v>310000</v>
      </c>
      <c r="J37" s="26"/>
      <c r="K37" s="26"/>
      <c r="L37" s="26">
        <v>310000</v>
      </c>
      <c r="M37" s="50"/>
      <c r="N37" s="26">
        <v>310000</v>
      </c>
    </row>
    <row r="38" spans="1:14" ht="15.75" customHeight="1">
      <c r="A38" s="47" t="s">
        <v>285</v>
      </c>
      <c r="B38" s="54"/>
      <c r="C38" s="54"/>
      <c r="D38" s="54"/>
      <c r="E38" s="26">
        <v>2632000</v>
      </c>
      <c r="F38" s="26"/>
      <c r="G38" s="26">
        <v>163830</v>
      </c>
      <c r="H38" s="26">
        <f>SUM(E38:G38)</f>
        <v>2795830</v>
      </c>
      <c r="I38" s="26"/>
      <c r="J38" s="26"/>
      <c r="K38" s="26"/>
      <c r="L38" s="26"/>
      <c r="M38" s="50"/>
      <c r="N38" s="26">
        <v>2795830</v>
      </c>
    </row>
    <row r="39" spans="1:14" ht="15.75" customHeight="1">
      <c r="A39" s="321" t="s">
        <v>303</v>
      </c>
      <c r="B39" s="321"/>
      <c r="C39" s="321"/>
      <c r="D39" s="321"/>
      <c r="E39" s="55">
        <v>66104489</v>
      </c>
      <c r="F39" s="55">
        <v>9359760</v>
      </c>
      <c r="G39" s="55">
        <f>SUM(G11:G38)</f>
        <v>14125640</v>
      </c>
      <c r="H39" s="55">
        <f>SUM(H11:H38)</f>
        <v>89589889</v>
      </c>
      <c r="I39" s="55">
        <f>SUM(I22:I38)</f>
        <v>2004000</v>
      </c>
      <c r="J39" s="55">
        <v>113370</v>
      </c>
      <c r="K39" s="55">
        <f>SUM(K22:K38)</f>
        <v>77714</v>
      </c>
      <c r="L39" s="55">
        <f>SUM(L22:L38)</f>
        <v>2195084</v>
      </c>
      <c r="M39" s="56"/>
      <c r="N39" s="205">
        <f>SUM(N11:N38)</f>
        <v>91784973</v>
      </c>
    </row>
  </sheetData>
  <sheetProtection selectLockedCells="1" selectUnlockedCells="1"/>
  <mergeCells count="11">
    <mergeCell ref="A1:N1"/>
    <mergeCell ref="A3:N3"/>
    <mergeCell ref="A4:N4"/>
    <mergeCell ref="A5:N5"/>
    <mergeCell ref="E6:N6"/>
    <mergeCell ref="A7:D10"/>
    <mergeCell ref="E7:E10"/>
    <mergeCell ref="I7:I10"/>
    <mergeCell ref="M7:M10"/>
    <mergeCell ref="N7:N10"/>
    <mergeCell ref="A39:D39"/>
  </mergeCells>
  <printOptions/>
  <pageMargins left="0.31496062992125984" right="0.31496062992125984" top="0.5511811023622047" bottom="0.5511811023622047" header="0.5118110236220472" footer="0.5118110236220472"/>
  <pageSetup horizontalDpi="600" verticalDpi="600" orientation="landscape" paperSize="9" scale="8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30" sqref="E30"/>
    </sheetView>
  </sheetViews>
  <sheetFormatPr defaultColWidth="9.140625" defaultRowHeight="15" customHeight="1"/>
  <cols>
    <col min="1" max="1" width="44.7109375" style="0" customWidth="1"/>
    <col min="2" max="2" width="38.140625" style="0" customWidth="1"/>
    <col min="3" max="5" width="14.00390625" style="0" customWidth="1"/>
  </cols>
  <sheetData>
    <row r="1" spans="1:5" ht="15.75" customHeight="1">
      <c r="A1" s="289" t="s">
        <v>466</v>
      </c>
      <c r="B1" s="289"/>
      <c r="C1" s="292"/>
      <c r="D1" s="292"/>
      <c r="E1" s="292"/>
    </row>
    <row r="2" spans="1:2" ht="15.75" customHeight="1">
      <c r="A2" s="283"/>
      <c r="B2" s="283"/>
    </row>
    <row r="3" spans="1:5" ht="15.75" customHeight="1">
      <c r="A3" s="299" t="s">
        <v>0</v>
      </c>
      <c r="B3" s="299"/>
      <c r="C3" s="292"/>
      <c r="D3" s="292"/>
      <c r="E3" s="292"/>
    </row>
    <row r="4" spans="1:5" ht="15.75" customHeight="1">
      <c r="A4" s="312" t="s">
        <v>435</v>
      </c>
      <c r="B4" s="312"/>
      <c r="C4" s="292"/>
      <c r="D4" s="292"/>
      <c r="E4" s="292"/>
    </row>
    <row r="5" spans="1:5" ht="15.75" customHeight="1">
      <c r="A5" s="312" t="s">
        <v>44</v>
      </c>
      <c r="B5" s="312"/>
      <c r="C5" s="292"/>
      <c r="D5" s="292"/>
      <c r="E5" s="292"/>
    </row>
    <row r="6" spans="1:2" ht="15.75" customHeight="1">
      <c r="A6" s="326" t="s">
        <v>1</v>
      </c>
      <c r="B6" s="326"/>
    </row>
    <row r="7" spans="1:5" ht="15" customHeight="1">
      <c r="A7" s="324" t="s">
        <v>319</v>
      </c>
      <c r="B7" s="325" t="s">
        <v>3</v>
      </c>
      <c r="C7" s="322" t="s">
        <v>440</v>
      </c>
      <c r="D7" s="322" t="s">
        <v>441</v>
      </c>
      <c r="E7" s="286" t="s">
        <v>421</v>
      </c>
    </row>
    <row r="8" spans="1:5" ht="15" customHeight="1">
      <c r="A8" s="324"/>
      <c r="B8" s="325"/>
      <c r="C8" s="323"/>
      <c r="D8" s="323"/>
      <c r="E8" s="287" t="s">
        <v>420</v>
      </c>
    </row>
    <row r="9" spans="1:5" ht="15" customHeight="1">
      <c r="A9" s="57" t="s">
        <v>36</v>
      </c>
      <c r="B9" s="30"/>
      <c r="C9" s="30"/>
      <c r="D9" s="30"/>
      <c r="E9" s="30"/>
    </row>
    <row r="10" spans="1:5" ht="15" customHeight="1">
      <c r="A10" s="30" t="s">
        <v>430</v>
      </c>
      <c r="B10" s="30"/>
      <c r="C10" s="195">
        <v>1732283</v>
      </c>
      <c r="D10" s="195"/>
      <c r="E10" s="195">
        <v>1732283</v>
      </c>
    </row>
    <row r="11" spans="1:5" ht="15" customHeight="1">
      <c r="A11" s="30" t="s">
        <v>457</v>
      </c>
      <c r="B11" s="58">
        <v>236000</v>
      </c>
      <c r="C11" s="195"/>
      <c r="D11" s="195"/>
      <c r="E11" s="195">
        <v>236000</v>
      </c>
    </row>
    <row r="12" spans="1:5" ht="15" customHeight="1">
      <c r="A12" s="30" t="s">
        <v>456</v>
      </c>
      <c r="B12" s="58">
        <v>788000</v>
      </c>
      <c r="C12" s="195"/>
      <c r="D12" s="195">
        <v>1552292</v>
      </c>
      <c r="E12" s="195">
        <f>SUM(B12:D12)</f>
        <v>2340292</v>
      </c>
    </row>
    <row r="13" spans="1:5" ht="15" customHeight="1">
      <c r="A13" s="30" t="s">
        <v>320</v>
      </c>
      <c r="B13" s="58">
        <v>473000</v>
      </c>
      <c r="C13" s="195"/>
      <c r="D13" s="195"/>
      <c r="E13" s="195">
        <v>473000</v>
      </c>
    </row>
    <row r="14" spans="1:5" ht="15.75" customHeight="1">
      <c r="A14" s="30" t="s">
        <v>321</v>
      </c>
      <c r="B14" s="58">
        <v>4000000</v>
      </c>
      <c r="C14" s="195"/>
      <c r="D14" s="195"/>
      <c r="E14" s="195">
        <v>4000000</v>
      </c>
    </row>
    <row r="15" spans="1:5" ht="15.75" customHeight="1">
      <c r="A15" s="30" t="s">
        <v>322</v>
      </c>
      <c r="B15" s="58">
        <v>403000</v>
      </c>
      <c r="C15" s="195">
        <v>467717</v>
      </c>
      <c r="D15" s="231">
        <v>-51761</v>
      </c>
      <c r="E15" s="195">
        <f>SUM(B15:D15)</f>
        <v>818956</v>
      </c>
    </row>
    <row r="16" spans="1:5" ht="15.75" customHeight="1">
      <c r="A16" s="59" t="s">
        <v>323</v>
      </c>
      <c r="B16" s="60">
        <f>SUM(B11:B15)</f>
        <v>5900000</v>
      </c>
      <c r="C16" s="196">
        <f>SUM(C10:C15)</f>
        <v>2200000</v>
      </c>
      <c r="D16" s="196">
        <f>SUM(D12:D15)</f>
        <v>1500531</v>
      </c>
      <c r="E16" s="196">
        <f>SUM(E10:E15)</f>
        <v>9600531</v>
      </c>
    </row>
    <row r="17" spans="1:5" ht="15.75" customHeight="1">
      <c r="A17" s="30"/>
      <c r="B17" s="58"/>
      <c r="C17" s="173"/>
      <c r="D17" s="173"/>
      <c r="E17" s="173"/>
    </row>
    <row r="18" spans="1:5" ht="15.75" customHeight="1">
      <c r="A18" s="57" t="s">
        <v>38</v>
      </c>
      <c r="B18" s="58"/>
      <c r="C18" s="173"/>
      <c r="D18" s="173"/>
      <c r="E18" s="173"/>
    </row>
    <row r="19" spans="1:5" ht="15.75" customHeight="1">
      <c r="A19" s="30" t="s">
        <v>324</v>
      </c>
      <c r="B19" s="58">
        <v>6076000</v>
      </c>
      <c r="C19" s="173"/>
      <c r="D19" s="270">
        <v>-1032000</v>
      </c>
      <c r="E19" s="58">
        <v>5044000</v>
      </c>
    </row>
    <row r="20" spans="1:5" ht="15.75" customHeight="1">
      <c r="A20" s="30" t="s">
        <v>325</v>
      </c>
      <c r="B20" s="58">
        <v>945000</v>
      </c>
      <c r="C20" s="173"/>
      <c r="D20" s="30"/>
      <c r="E20" s="58">
        <v>945000</v>
      </c>
    </row>
    <row r="21" spans="1:5" ht="15.75" customHeight="1">
      <c r="A21" s="30" t="s">
        <v>326</v>
      </c>
      <c r="B21" s="58">
        <v>3937000</v>
      </c>
      <c r="C21" s="173"/>
      <c r="D21" s="30"/>
      <c r="E21" s="58">
        <v>3937000</v>
      </c>
    </row>
    <row r="22" spans="1:5" ht="15.75" customHeight="1">
      <c r="A22" s="30" t="s">
        <v>458</v>
      </c>
      <c r="B22" s="58">
        <v>100000</v>
      </c>
      <c r="C22" s="173"/>
      <c r="D22" s="30"/>
      <c r="E22" s="58">
        <v>100000</v>
      </c>
    </row>
    <row r="23" spans="1:5" ht="15.75" customHeight="1">
      <c r="A23" s="30" t="s">
        <v>327</v>
      </c>
      <c r="B23" s="58">
        <v>1535000</v>
      </c>
      <c r="C23" s="173"/>
      <c r="D23" s="30"/>
      <c r="E23" s="58">
        <v>1535000</v>
      </c>
    </row>
    <row r="24" spans="1:5" ht="15.75" customHeight="1">
      <c r="A24" s="30" t="s">
        <v>235</v>
      </c>
      <c r="B24" s="58">
        <v>867000</v>
      </c>
      <c r="C24" s="173"/>
      <c r="D24" s="30"/>
      <c r="E24" s="58">
        <v>867000</v>
      </c>
    </row>
    <row r="25" spans="1:5" ht="15.75" customHeight="1">
      <c r="A25" s="30" t="s">
        <v>328</v>
      </c>
      <c r="B25" s="58">
        <v>3230000</v>
      </c>
      <c r="C25" s="173"/>
      <c r="D25" s="270">
        <v>-77000</v>
      </c>
      <c r="E25" s="58">
        <v>3153000</v>
      </c>
    </row>
    <row r="26" spans="1:5" ht="15.75" customHeight="1">
      <c r="A26" s="59" t="s">
        <v>329</v>
      </c>
      <c r="B26" s="60">
        <f>SUM(B19:B25)</f>
        <v>16690000</v>
      </c>
      <c r="C26" s="174"/>
      <c r="D26" s="271">
        <f>SUM(D19:D25)</f>
        <v>-1109000</v>
      </c>
      <c r="E26" s="60">
        <f>SUM(E19:E25)</f>
        <v>15581000</v>
      </c>
    </row>
    <row r="27" spans="1:5" ht="15.75" customHeight="1">
      <c r="A27" s="30"/>
      <c r="B27" s="58"/>
      <c r="C27" s="173"/>
      <c r="D27" s="173"/>
      <c r="E27" s="173"/>
    </row>
    <row r="28" spans="1:5" ht="15.75" customHeight="1">
      <c r="A28" s="59" t="s">
        <v>330</v>
      </c>
      <c r="B28" s="60">
        <v>22590000</v>
      </c>
      <c r="C28" s="196">
        <v>2200000</v>
      </c>
      <c r="D28" s="196">
        <f>SUM(D26+D16)</f>
        <v>391531</v>
      </c>
      <c r="E28" s="196">
        <f>SUM(B28:D28)</f>
        <v>25181531</v>
      </c>
    </row>
    <row r="37" ht="15" customHeight="1">
      <c r="F37" t="s">
        <v>438</v>
      </c>
    </row>
  </sheetData>
  <sheetProtection selectLockedCells="1" selectUnlockedCells="1"/>
  <mergeCells count="9">
    <mergeCell ref="A3:E3"/>
    <mergeCell ref="A1:E1"/>
    <mergeCell ref="C7:C8"/>
    <mergeCell ref="D7:D8"/>
    <mergeCell ref="A7:A8"/>
    <mergeCell ref="B7:B8"/>
    <mergeCell ref="A5:E5"/>
    <mergeCell ref="A4:E4"/>
    <mergeCell ref="A6:B6"/>
  </mergeCells>
  <printOptions/>
  <pageMargins left="0.7" right="0.7" top="0.75" bottom="0.75" header="0.5118055555555555" footer="0.511805555555555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M22" sqref="M22"/>
    </sheetView>
  </sheetViews>
  <sheetFormatPr defaultColWidth="9.140625" defaultRowHeight="15" customHeight="1"/>
  <cols>
    <col min="2" max="2" width="45.00390625" style="0" customWidth="1"/>
    <col min="3" max="5" width="11.140625" style="0" customWidth="1"/>
    <col min="6" max="6" width="11.57421875" style="0" customWidth="1"/>
    <col min="7" max="9" width="11.140625" style="0" customWidth="1"/>
  </cols>
  <sheetData>
    <row r="1" spans="1:9" ht="15.75" customHeight="1">
      <c r="A1" s="289" t="s">
        <v>467</v>
      </c>
      <c r="B1" s="289"/>
      <c r="C1" s="289"/>
      <c r="D1" s="289"/>
      <c r="E1" s="289"/>
      <c r="F1" s="289"/>
      <c r="G1" s="289"/>
      <c r="H1" s="305"/>
      <c r="I1" s="305"/>
    </row>
    <row r="2" spans="1:7" ht="15.75" customHeight="1">
      <c r="A2" s="282"/>
      <c r="B2" s="282"/>
      <c r="C2" s="282"/>
      <c r="D2" s="282"/>
      <c r="E2" s="282"/>
      <c r="F2" s="282"/>
      <c r="G2" s="282"/>
    </row>
    <row r="3" spans="1:9" ht="15.75" customHeight="1">
      <c r="A3" s="327" t="s">
        <v>0</v>
      </c>
      <c r="B3" s="327"/>
      <c r="C3" s="327"/>
      <c r="D3" s="327"/>
      <c r="E3" s="327"/>
      <c r="F3" s="327"/>
      <c r="G3" s="327"/>
      <c r="H3" s="292"/>
      <c r="I3" s="292"/>
    </row>
    <row r="4" spans="1:9" ht="15.75" customHeight="1">
      <c r="A4" s="328" t="s">
        <v>436</v>
      </c>
      <c r="B4" s="328"/>
      <c r="C4" s="328"/>
      <c r="D4" s="328"/>
      <c r="E4" s="328"/>
      <c r="F4" s="328"/>
      <c r="G4" s="328"/>
      <c r="H4" s="292"/>
      <c r="I4" s="292"/>
    </row>
    <row r="5" spans="1:7" ht="15.75" customHeight="1">
      <c r="A5" s="14"/>
      <c r="B5" s="330"/>
      <c r="C5" s="330"/>
      <c r="D5" s="330"/>
      <c r="E5" s="330"/>
      <c r="F5" s="330"/>
      <c r="G5" s="330"/>
    </row>
    <row r="6" spans="1:9" ht="15.75" customHeight="1">
      <c r="A6" s="14"/>
      <c r="B6" s="62"/>
      <c r="C6" s="61"/>
      <c r="D6" s="61"/>
      <c r="E6" s="61"/>
      <c r="F6" s="61"/>
      <c r="G6" s="61"/>
      <c r="I6" s="288" t="s">
        <v>331</v>
      </c>
    </row>
    <row r="7" spans="1:9" ht="15" customHeight="1">
      <c r="A7" s="320" t="s">
        <v>2</v>
      </c>
      <c r="B7" s="320"/>
      <c r="C7" s="329" t="s">
        <v>332</v>
      </c>
      <c r="D7" s="198" t="s">
        <v>418</v>
      </c>
      <c r="E7" s="198" t="s">
        <v>418</v>
      </c>
      <c r="F7" s="198" t="s">
        <v>421</v>
      </c>
      <c r="G7" s="329" t="s">
        <v>333</v>
      </c>
      <c r="H7" s="329" t="s">
        <v>334</v>
      </c>
      <c r="I7" s="329" t="s">
        <v>335</v>
      </c>
    </row>
    <row r="8" spans="1:9" ht="15" customHeight="1">
      <c r="A8" s="320"/>
      <c r="B8" s="320"/>
      <c r="C8" s="329"/>
      <c r="D8" s="199" t="s">
        <v>451</v>
      </c>
      <c r="E8" s="199" t="s">
        <v>452</v>
      </c>
      <c r="F8" s="199" t="s">
        <v>420</v>
      </c>
      <c r="G8" s="329"/>
      <c r="H8" s="329"/>
      <c r="I8" s="329"/>
    </row>
    <row r="9" spans="1:9" ht="15.75" customHeight="1">
      <c r="A9" s="57" t="s">
        <v>5</v>
      </c>
      <c r="B9" s="30" t="s">
        <v>336</v>
      </c>
      <c r="C9" s="63">
        <v>22119489</v>
      </c>
      <c r="D9" s="197">
        <v>324980</v>
      </c>
      <c r="E9" s="197">
        <v>1729673</v>
      </c>
      <c r="F9" s="197">
        <f>SUM(C9:E9)</f>
        <v>24174142</v>
      </c>
      <c r="G9" s="63">
        <v>22859400</v>
      </c>
      <c r="H9" s="63">
        <v>23545200</v>
      </c>
      <c r="I9" s="63">
        <v>24251500</v>
      </c>
    </row>
    <row r="10" spans="1:9" ht="15.75" customHeight="1">
      <c r="A10" s="57" t="s">
        <v>7</v>
      </c>
      <c r="B10" s="30" t="s">
        <v>8</v>
      </c>
      <c r="C10" s="63">
        <v>20220000</v>
      </c>
      <c r="D10" s="63"/>
      <c r="E10" s="63"/>
      <c r="F10" s="63">
        <v>20220000</v>
      </c>
      <c r="G10" s="63">
        <v>20500000</v>
      </c>
      <c r="H10" s="63">
        <v>20500000</v>
      </c>
      <c r="I10" s="63">
        <v>20500000</v>
      </c>
    </row>
    <row r="11" spans="1:9" ht="15.75" customHeight="1">
      <c r="A11" s="57" t="s">
        <v>9</v>
      </c>
      <c r="B11" s="30" t="s">
        <v>10</v>
      </c>
      <c r="C11" s="63">
        <v>2079000</v>
      </c>
      <c r="D11" s="63"/>
      <c r="E11" s="63">
        <v>2925000</v>
      </c>
      <c r="F11" s="63">
        <f>SUM(C11:E11)</f>
        <v>5004000</v>
      </c>
      <c r="G11" s="63">
        <v>2100000</v>
      </c>
      <c r="H11" s="63">
        <v>2150000</v>
      </c>
      <c r="I11" s="63">
        <v>2200000</v>
      </c>
    </row>
    <row r="12" spans="1:9" ht="15.75" customHeight="1">
      <c r="A12" s="57" t="s">
        <v>11</v>
      </c>
      <c r="B12" s="30" t="s">
        <v>12</v>
      </c>
      <c r="C12" s="30">
        <v>100000</v>
      </c>
      <c r="D12" s="30"/>
      <c r="E12" s="30"/>
      <c r="F12" s="30">
        <v>100000</v>
      </c>
      <c r="G12" s="30">
        <v>200000</v>
      </c>
      <c r="H12" s="30">
        <v>200000</v>
      </c>
      <c r="I12" s="30">
        <v>200000</v>
      </c>
    </row>
    <row r="13" spans="1:9" ht="15.75" customHeight="1">
      <c r="A13" s="30"/>
      <c r="B13" s="57" t="s">
        <v>337</v>
      </c>
      <c r="C13" s="57">
        <f aca="true" t="shared" si="0" ref="C13:I13">SUM(C9:C12)</f>
        <v>44518489</v>
      </c>
      <c r="D13" s="57">
        <f t="shared" si="0"/>
        <v>324980</v>
      </c>
      <c r="E13" s="57">
        <f>SUM(E9:E12)</f>
        <v>4654673</v>
      </c>
      <c r="F13" s="57">
        <f>SUM(F9:F12)</f>
        <v>49498142</v>
      </c>
      <c r="G13" s="57">
        <f t="shared" si="0"/>
        <v>45659400</v>
      </c>
      <c r="H13" s="57">
        <f t="shared" si="0"/>
        <v>46395200</v>
      </c>
      <c r="I13" s="57">
        <f t="shared" si="0"/>
        <v>47151500</v>
      </c>
    </row>
    <row r="14" spans="1:9" ht="15.75" customHeight="1">
      <c r="A14" s="14"/>
      <c r="B14" s="9"/>
      <c r="C14" s="9"/>
      <c r="D14" s="9"/>
      <c r="E14" s="9"/>
      <c r="F14" s="9"/>
      <c r="G14" s="9"/>
      <c r="H14" s="9"/>
      <c r="I14" s="9"/>
    </row>
    <row r="15" spans="1:9" ht="15.75" customHeight="1">
      <c r="A15" s="57" t="s">
        <v>14</v>
      </c>
      <c r="B15" s="30" t="s">
        <v>338</v>
      </c>
      <c r="C15" s="30"/>
      <c r="D15" s="30"/>
      <c r="E15" s="30"/>
      <c r="F15" s="30"/>
      <c r="G15" s="30"/>
      <c r="H15" s="30"/>
      <c r="I15" s="30"/>
    </row>
    <row r="16" spans="1:9" ht="15.75" customHeight="1">
      <c r="A16" s="57" t="s">
        <v>16</v>
      </c>
      <c r="B16" s="30" t="s">
        <v>17</v>
      </c>
      <c r="C16" s="30">
        <v>2400000</v>
      </c>
      <c r="D16" s="30"/>
      <c r="E16" s="30">
        <v>8434646</v>
      </c>
      <c r="F16" s="30">
        <f>SUM(C16:E16)</f>
        <v>10834646</v>
      </c>
      <c r="G16" s="30">
        <v>1200000</v>
      </c>
      <c r="H16" s="30"/>
      <c r="I16" s="30"/>
    </row>
    <row r="17" spans="1:9" ht="15.75" customHeight="1">
      <c r="A17" s="57" t="s">
        <v>18</v>
      </c>
      <c r="B17" s="30" t="s">
        <v>19</v>
      </c>
      <c r="C17" s="30"/>
      <c r="D17" s="30"/>
      <c r="E17" s="30"/>
      <c r="F17" s="30"/>
      <c r="G17" s="30"/>
      <c r="H17" s="30"/>
      <c r="I17" s="30"/>
    </row>
    <row r="18" spans="1:9" ht="15.75" customHeight="1">
      <c r="A18" s="57"/>
      <c r="B18" s="57" t="s">
        <v>339</v>
      </c>
      <c r="C18" s="57">
        <f>SUM(C16:C17)</f>
        <v>2400000</v>
      </c>
      <c r="D18" s="57"/>
      <c r="E18" s="57">
        <f>SUM(E16:E17)</f>
        <v>8434646</v>
      </c>
      <c r="F18" s="57">
        <f>SUM(F16:F17)</f>
        <v>10834646</v>
      </c>
      <c r="G18" s="57">
        <v>1200000</v>
      </c>
      <c r="H18" s="57"/>
      <c r="I18" s="57"/>
    </row>
    <row r="19" spans="1:9" ht="15.75" customHeight="1">
      <c r="A19" s="14"/>
      <c r="B19" s="9"/>
      <c r="C19" s="9"/>
      <c r="D19" s="9"/>
      <c r="E19" s="9"/>
      <c r="F19" s="9"/>
      <c r="G19" s="9"/>
      <c r="H19" s="9"/>
      <c r="I19" s="9"/>
    </row>
    <row r="20" spans="1:9" ht="15.75" customHeight="1">
      <c r="A20" s="64" t="s">
        <v>21</v>
      </c>
      <c r="B20" s="65" t="s">
        <v>20</v>
      </c>
      <c r="C20" s="30">
        <v>21190000</v>
      </c>
      <c r="D20" s="30">
        <v>9148150</v>
      </c>
      <c r="E20" s="30">
        <v>1114035</v>
      </c>
      <c r="F20" s="30">
        <f>SUM(C20:E20)</f>
        <v>31452185</v>
      </c>
      <c r="G20" s="30"/>
      <c r="H20" s="30"/>
      <c r="I20" s="30"/>
    </row>
    <row r="21" spans="1:9" ht="15.75" customHeight="1">
      <c r="A21" s="66"/>
      <c r="B21" s="67" t="s">
        <v>340</v>
      </c>
      <c r="C21" s="57">
        <f>SUM(C20:C20)</f>
        <v>21190000</v>
      </c>
      <c r="D21" s="57">
        <v>9148150</v>
      </c>
      <c r="E21" s="57">
        <f>SUM(E20)</f>
        <v>1114035</v>
      </c>
      <c r="F21" s="57">
        <f>SUM(C21:E21)</f>
        <v>31452185</v>
      </c>
      <c r="G21" s="57"/>
      <c r="H21" s="57"/>
      <c r="I21" s="57"/>
    </row>
    <row r="22" spans="1:9" ht="15.75" customHeight="1">
      <c r="A22" s="14"/>
      <c r="B22" s="9"/>
      <c r="C22" s="9"/>
      <c r="D22" s="9"/>
      <c r="E22" s="9"/>
      <c r="F22" s="9"/>
      <c r="G22" s="9"/>
      <c r="H22" s="9"/>
      <c r="I22" s="9"/>
    </row>
    <row r="23" spans="1:9" ht="15.75" customHeight="1">
      <c r="A23" s="57"/>
      <c r="B23" s="57" t="s">
        <v>129</v>
      </c>
      <c r="C23" s="57">
        <v>68108489</v>
      </c>
      <c r="D23" s="57">
        <v>9473130</v>
      </c>
      <c r="E23" s="57">
        <v>14203354</v>
      </c>
      <c r="F23" s="57">
        <f>SUM(C23:E23)</f>
        <v>91784973</v>
      </c>
      <c r="G23" s="57">
        <v>46859400</v>
      </c>
      <c r="H23" s="57">
        <v>46395200</v>
      </c>
      <c r="I23" s="57">
        <v>47151500</v>
      </c>
    </row>
    <row r="24" spans="1:8" ht="15.75" customHeight="1">
      <c r="A24" s="14"/>
      <c r="B24" s="9"/>
      <c r="C24" s="9"/>
      <c r="D24" s="9"/>
      <c r="E24" s="9"/>
      <c r="F24" s="9"/>
      <c r="G24" s="9"/>
      <c r="H24" s="9"/>
    </row>
    <row r="25" spans="1:8" ht="15.75" customHeight="1">
      <c r="A25" s="14"/>
      <c r="B25" s="14"/>
      <c r="C25" s="14"/>
      <c r="D25" s="14"/>
      <c r="E25" s="14"/>
      <c r="F25" s="14"/>
      <c r="G25" s="14"/>
      <c r="H25" s="14"/>
    </row>
    <row r="26" spans="1:9" ht="15.75" customHeight="1">
      <c r="A26" s="57" t="s">
        <v>24</v>
      </c>
      <c r="B26" s="25" t="s">
        <v>180</v>
      </c>
      <c r="C26" s="30">
        <v>13154000</v>
      </c>
      <c r="D26" s="30">
        <v>212372</v>
      </c>
      <c r="E26" s="30">
        <v>419148</v>
      </c>
      <c r="F26" s="30">
        <f>SUM(C26:E26)</f>
        <v>13785520</v>
      </c>
      <c r="G26" s="30">
        <v>13562500</v>
      </c>
      <c r="H26" s="30">
        <v>13969400</v>
      </c>
      <c r="I26" s="30">
        <v>14386100</v>
      </c>
    </row>
    <row r="27" spans="1:9" ht="15.75" customHeight="1">
      <c r="A27" s="57" t="s">
        <v>26</v>
      </c>
      <c r="B27" s="25" t="s">
        <v>341</v>
      </c>
      <c r="C27" s="30">
        <v>2745000</v>
      </c>
      <c r="D27" s="30">
        <v>62794</v>
      </c>
      <c r="E27" s="30">
        <v>32703</v>
      </c>
      <c r="F27" s="30">
        <f>SUM(C27:E27)</f>
        <v>2840497</v>
      </c>
      <c r="G27" s="30">
        <v>2864200</v>
      </c>
      <c r="H27" s="30">
        <v>2950900</v>
      </c>
      <c r="I27" s="30">
        <v>3038600</v>
      </c>
    </row>
    <row r="28" spans="1:9" ht="15.75" customHeight="1">
      <c r="A28" s="57" t="s">
        <v>28</v>
      </c>
      <c r="B28" s="25" t="s">
        <v>29</v>
      </c>
      <c r="C28" s="30">
        <v>17248000</v>
      </c>
      <c r="D28" s="30"/>
      <c r="E28" s="30">
        <v>3541150</v>
      </c>
      <c r="F28" s="30">
        <f>SUM(C28:E28)</f>
        <v>20789150</v>
      </c>
      <c r="G28" s="30">
        <v>16735440</v>
      </c>
      <c r="H28" s="30">
        <v>17237503</v>
      </c>
      <c r="I28" s="30">
        <v>17754628</v>
      </c>
    </row>
    <row r="29" spans="1:9" ht="15.75" customHeight="1">
      <c r="A29" s="57" t="s">
        <v>30</v>
      </c>
      <c r="B29" s="25" t="s">
        <v>286</v>
      </c>
      <c r="C29" s="30">
        <v>2060000</v>
      </c>
      <c r="D29" s="30"/>
      <c r="E29" s="30">
        <v>121000</v>
      </c>
      <c r="F29" s="30">
        <f>SUM(C29:E29)</f>
        <v>2181000</v>
      </c>
      <c r="G29" s="30">
        <v>1503800</v>
      </c>
      <c r="H29" s="30">
        <v>1548914</v>
      </c>
      <c r="I29" s="30">
        <v>1595381</v>
      </c>
    </row>
    <row r="30" spans="1:9" ht="15.75" customHeight="1">
      <c r="A30" s="57" t="s">
        <v>32</v>
      </c>
      <c r="B30" s="25" t="s">
        <v>33</v>
      </c>
      <c r="C30" s="30">
        <v>9461029</v>
      </c>
      <c r="D30" s="30">
        <v>6801748</v>
      </c>
      <c r="E30" s="30">
        <v>9388686</v>
      </c>
      <c r="F30" s="30">
        <f>SUM(C30:E30)</f>
        <v>25651463</v>
      </c>
      <c r="G30" s="30">
        <v>10017486</v>
      </c>
      <c r="H30" s="30">
        <v>8286230</v>
      </c>
      <c r="I30" s="30">
        <v>7647470</v>
      </c>
    </row>
    <row r="31" spans="1:9" ht="15.75" customHeight="1">
      <c r="A31" s="57"/>
      <c r="B31" s="68" t="s">
        <v>342</v>
      </c>
      <c r="C31" s="57">
        <f aca="true" t="shared" si="1" ref="C31:I31">SUM(C26:C30)</f>
        <v>44668029</v>
      </c>
      <c r="D31" s="57">
        <f t="shared" si="1"/>
        <v>7076914</v>
      </c>
      <c r="E31" s="57">
        <f>SUM(E26:E30)</f>
        <v>13502687</v>
      </c>
      <c r="F31" s="57">
        <f>SUM(F26:F30)</f>
        <v>65247630</v>
      </c>
      <c r="G31" s="57">
        <f t="shared" si="1"/>
        <v>44683426</v>
      </c>
      <c r="H31" s="57">
        <f t="shared" si="1"/>
        <v>43992947</v>
      </c>
      <c r="I31" s="57">
        <f t="shared" si="1"/>
        <v>44422179</v>
      </c>
    </row>
    <row r="32" spans="1:9" ht="15.75" customHeight="1">
      <c r="A32" s="9"/>
      <c r="B32" s="14"/>
      <c r="C32" s="14"/>
      <c r="D32" s="14"/>
      <c r="E32" s="14"/>
      <c r="F32" s="14"/>
      <c r="G32" s="14"/>
      <c r="H32" s="14"/>
      <c r="I32" s="14"/>
    </row>
    <row r="33" spans="1:9" ht="15.75" customHeight="1">
      <c r="A33" s="57" t="s">
        <v>35</v>
      </c>
      <c r="B33" s="25" t="s">
        <v>36</v>
      </c>
      <c r="C33" s="30">
        <v>5900000</v>
      </c>
      <c r="D33" s="30">
        <v>2200000</v>
      </c>
      <c r="E33" s="30">
        <v>1500531</v>
      </c>
      <c r="F33" s="30">
        <f>SUM(C33:E33)</f>
        <v>9600531</v>
      </c>
      <c r="G33" s="30">
        <v>300000</v>
      </c>
      <c r="H33" s="30">
        <v>300000</v>
      </c>
      <c r="I33" s="30">
        <v>300000</v>
      </c>
    </row>
    <row r="34" spans="1:9" ht="15.75" customHeight="1">
      <c r="A34" s="57" t="s">
        <v>37</v>
      </c>
      <c r="B34" s="25" t="s">
        <v>38</v>
      </c>
      <c r="C34" s="30">
        <v>16690000</v>
      </c>
      <c r="D34" s="30"/>
      <c r="E34" s="30">
        <v>-1109000</v>
      </c>
      <c r="F34" s="30">
        <f>SUM(C34:E34)</f>
        <v>15581000</v>
      </c>
      <c r="G34" s="30">
        <v>1000000</v>
      </c>
      <c r="H34" s="30">
        <v>1200000</v>
      </c>
      <c r="I34" s="30">
        <v>1500000</v>
      </c>
    </row>
    <row r="35" spans="1:9" ht="15.75" customHeight="1">
      <c r="A35" s="57" t="s">
        <v>39</v>
      </c>
      <c r="B35" s="25" t="s">
        <v>40</v>
      </c>
      <c r="C35" s="30"/>
      <c r="D35" s="30"/>
      <c r="E35" s="30"/>
      <c r="F35" s="30"/>
      <c r="G35" s="30"/>
      <c r="H35" s="30"/>
      <c r="I35" s="30"/>
    </row>
    <row r="36" spans="1:9" ht="15.75" customHeight="1">
      <c r="A36" s="30"/>
      <c r="B36" s="57" t="s">
        <v>343</v>
      </c>
      <c r="C36" s="57">
        <f aca="true" t="shared" si="2" ref="C36:I36">SUM(C33:C35)</f>
        <v>22590000</v>
      </c>
      <c r="D36" s="57">
        <f t="shared" si="2"/>
        <v>2200000</v>
      </c>
      <c r="E36" s="57">
        <f>SUM(E33:E35)</f>
        <v>391531</v>
      </c>
      <c r="F36" s="57">
        <f>SUM(F33:F35)</f>
        <v>25181531</v>
      </c>
      <c r="G36" s="57">
        <f t="shared" si="2"/>
        <v>1300000</v>
      </c>
      <c r="H36" s="57">
        <f t="shared" si="2"/>
        <v>1500000</v>
      </c>
      <c r="I36" s="57">
        <f t="shared" si="2"/>
        <v>1800000</v>
      </c>
    </row>
    <row r="37" spans="1:9" ht="15.75" customHeight="1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5.75" customHeight="1">
      <c r="A38" s="69" t="s">
        <v>42</v>
      </c>
      <c r="B38" s="30" t="s">
        <v>41</v>
      </c>
      <c r="C38" s="30">
        <v>850460</v>
      </c>
      <c r="D38" s="30">
        <v>196216</v>
      </c>
      <c r="E38" s="30">
        <v>309136</v>
      </c>
      <c r="F38" s="30">
        <f>SUM(C38:E38)</f>
        <v>1355812</v>
      </c>
      <c r="G38" s="30">
        <v>875974</v>
      </c>
      <c r="H38" s="30">
        <v>902253</v>
      </c>
      <c r="I38" s="30">
        <v>929321</v>
      </c>
    </row>
    <row r="39" spans="1:9" ht="15.75" customHeight="1">
      <c r="A39" s="30"/>
      <c r="B39" s="57" t="s">
        <v>344</v>
      </c>
      <c r="C39" s="57">
        <f>SUM(C38)</f>
        <v>850460</v>
      </c>
      <c r="D39" s="57">
        <f>SUM(D38)</f>
        <v>196216</v>
      </c>
      <c r="E39" s="57">
        <f>SUM(E38)</f>
        <v>309136</v>
      </c>
      <c r="F39" s="57">
        <f>SUM(F38)</f>
        <v>1355812</v>
      </c>
      <c r="G39" s="57">
        <f>SUM(G38:G38)</f>
        <v>875974</v>
      </c>
      <c r="H39" s="57">
        <f>SUM(H38:H38)</f>
        <v>902253</v>
      </c>
      <c r="I39" s="57">
        <f>SUM(I38:I38)</f>
        <v>929321</v>
      </c>
    </row>
    <row r="40" spans="1:9" ht="15.75" customHeight="1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5.75" customHeight="1">
      <c r="A41" s="57"/>
      <c r="B41" s="57" t="s">
        <v>303</v>
      </c>
      <c r="C41" s="57">
        <v>68108489</v>
      </c>
      <c r="D41" s="57">
        <v>9473130</v>
      </c>
      <c r="E41" s="57">
        <v>14203354</v>
      </c>
      <c r="F41" s="57">
        <f>SUM(C41:E41)</f>
        <v>91784973</v>
      </c>
      <c r="G41" s="57">
        <v>46859400</v>
      </c>
      <c r="H41" s="57">
        <v>46395200</v>
      </c>
      <c r="I41" s="57">
        <v>47151500</v>
      </c>
    </row>
    <row r="54" ht="15" customHeight="1">
      <c r="H54" t="s">
        <v>437</v>
      </c>
    </row>
    <row r="65535" ht="12.75" customHeight="1"/>
  </sheetData>
  <sheetProtection selectLockedCells="1" selectUnlockedCells="1"/>
  <mergeCells count="9">
    <mergeCell ref="A1:I1"/>
    <mergeCell ref="A3:I3"/>
    <mergeCell ref="A4:I4"/>
    <mergeCell ref="H7:H8"/>
    <mergeCell ref="I7:I8"/>
    <mergeCell ref="B5:G5"/>
    <mergeCell ref="A7:B8"/>
    <mergeCell ref="C7:C8"/>
    <mergeCell ref="G7:G8"/>
  </mergeCells>
  <printOptions/>
  <pageMargins left="0.7" right="0.7" top="0.75" bottom="0.75" header="0.5118055555555555" footer="0.5118055555555555"/>
  <pageSetup horizontalDpi="600" verticalDpi="600" orientation="landscape" paperSize="9" scale="7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K7" sqref="K7"/>
    </sheetView>
  </sheetViews>
  <sheetFormatPr defaultColWidth="9.140625" defaultRowHeight="15" customHeight="1"/>
  <cols>
    <col min="1" max="1" width="8.140625" style="0" customWidth="1"/>
    <col min="2" max="2" width="32.140625" style="0" customWidth="1"/>
    <col min="15" max="16" width="10.140625" style="0" customWidth="1"/>
  </cols>
  <sheetData>
    <row r="1" spans="1:15" ht="15.75" customHeight="1">
      <c r="A1" s="305" t="s">
        <v>468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15" s="70" customFormat="1" ht="30.75" customHeight="1">
      <c r="A2" s="331" t="s">
        <v>345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</row>
    <row r="3" spans="1:15" ht="16.5" customHeight="1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3" t="s">
        <v>346</v>
      </c>
    </row>
    <row r="4" spans="1:15" ht="15.75" customHeight="1">
      <c r="A4" s="74" t="s">
        <v>347</v>
      </c>
      <c r="B4" s="75" t="s">
        <v>2</v>
      </c>
      <c r="C4" s="75" t="s">
        <v>348</v>
      </c>
      <c r="D4" s="75" t="s">
        <v>349</v>
      </c>
      <c r="E4" s="75" t="s">
        <v>350</v>
      </c>
      <c r="F4" s="75" t="s">
        <v>351</v>
      </c>
      <c r="G4" s="75" t="s">
        <v>352</v>
      </c>
      <c r="H4" s="75" t="s">
        <v>353</v>
      </c>
      <c r="I4" s="75" t="s">
        <v>354</v>
      </c>
      <c r="J4" s="75" t="s">
        <v>355</v>
      </c>
      <c r="K4" s="75" t="s">
        <v>356</v>
      </c>
      <c r="L4" s="75" t="s">
        <v>357</v>
      </c>
      <c r="M4" s="75" t="s">
        <v>358</v>
      </c>
      <c r="N4" s="75" t="s">
        <v>359</v>
      </c>
      <c r="O4" s="76" t="s">
        <v>360</v>
      </c>
    </row>
    <row r="5" spans="1:15" ht="15.75" customHeight="1">
      <c r="A5" s="77" t="s">
        <v>361</v>
      </c>
      <c r="B5" s="332" t="s">
        <v>362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</row>
    <row r="6" spans="1:16" ht="15" customHeight="1">
      <c r="A6" s="78" t="s">
        <v>363</v>
      </c>
      <c r="B6" s="79" t="s">
        <v>364</v>
      </c>
      <c r="C6" s="80">
        <v>1802775</v>
      </c>
      <c r="D6" s="80">
        <v>1802141</v>
      </c>
      <c r="E6" s="80">
        <v>1802141</v>
      </c>
      <c r="F6" s="80">
        <v>1944381</v>
      </c>
      <c r="G6" s="80">
        <v>1802141</v>
      </c>
      <c r="H6" s="80">
        <v>1802141</v>
      </c>
      <c r="I6" s="80">
        <v>1802141</v>
      </c>
      <c r="J6" s="80">
        <v>1802141</v>
      </c>
      <c r="K6" s="80">
        <v>1802141</v>
      </c>
      <c r="L6" s="80">
        <v>1802141</v>
      </c>
      <c r="M6" s="80">
        <v>2424351</v>
      </c>
      <c r="N6" s="80">
        <v>2174240</v>
      </c>
      <c r="O6" s="81">
        <f>SUM(C6:N6)</f>
        <v>22762875</v>
      </c>
      <c r="P6" s="82"/>
    </row>
    <row r="7" spans="1:16" ht="15" customHeight="1">
      <c r="A7" s="83" t="s">
        <v>365</v>
      </c>
      <c r="B7" s="84" t="s">
        <v>366</v>
      </c>
      <c r="C7" s="85">
        <v>72000</v>
      </c>
      <c r="D7" s="85">
        <v>72000</v>
      </c>
      <c r="E7" s="85">
        <v>72000</v>
      </c>
      <c r="F7" s="85">
        <v>72000</v>
      </c>
      <c r="G7" s="85">
        <v>72000</v>
      </c>
      <c r="H7" s="85">
        <v>151038</v>
      </c>
      <c r="I7" s="85">
        <v>150038</v>
      </c>
      <c r="J7" s="85">
        <v>150038</v>
      </c>
      <c r="K7" s="85">
        <v>150038</v>
      </c>
      <c r="L7" s="85">
        <v>150038</v>
      </c>
      <c r="M7" s="85">
        <v>150038</v>
      </c>
      <c r="N7" s="85">
        <v>150039</v>
      </c>
      <c r="O7" s="86">
        <f>SUM(C7:N7)</f>
        <v>1411267</v>
      </c>
      <c r="P7" s="82"/>
    </row>
    <row r="8" spans="1:15" ht="15.75" customHeight="1">
      <c r="A8" s="83" t="s">
        <v>367</v>
      </c>
      <c r="B8" s="87" t="s">
        <v>368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9">
        <f>SUM(I8:N8)</f>
        <v>0</v>
      </c>
    </row>
    <row r="9" spans="1:16" ht="15" customHeight="1">
      <c r="A9" s="83" t="s">
        <v>369</v>
      </c>
      <c r="B9" s="90" t="s">
        <v>8</v>
      </c>
      <c r="C9" s="85">
        <v>765143</v>
      </c>
      <c r="D9" s="85">
        <v>350000</v>
      </c>
      <c r="E9" s="85">
        <v>4894857</v>
      </c>
      <c r="F9" s="85">
        <v>2042913</v>
      </c>
      <c r="G9" s="85">
        <v>2665000</v>
      </c>
      <c r="H9" s="85">
        <v>957087</v>
      </c>
      <c r="I9" s="85">
        <v>680000</v>
      </c>
      <c r="J9" s="85">
        <v>580000</v>
      </c>
      <c r="K9" s="85">
        <v>5378156</v>
      </c>
      <c r="L9" s="85">
        <v>680000</v>
      </c>
      <c r="M9" s="85">
        <v>876844</v>
      </c>
      <c r="N9" s="85">
        <v>350000</v>
      </c>
      <c r="O9" s="86">
        <f>SUM(C9:N9)</f>
        <v>20220000</v>
      </c>
      <c r="P9" s="82"/>
    </row>
    <row r="10" spans="1:16" ht="15" customHeight="1">
      <c r="A10" s="83" t="s">
        <v>370</v>
      </c>
      <c r="B10" s="90" t="s">
        <v>10</v>
      </c>
      <c r="C10" s="85">
        <v>28000</v>
      </c>
      <c r="D10" s="85">
        <v>30000</v>
      </c>
      <c r="E10" s="85">
        <v>43000</v>
      </c>
      <c r="F10" s="85">
        <v>455743</v>
      </c>
      <c r="G10" s="85">
        <v>175000</v>
      </c>
      <c r="H10" s="85">
        <v>187004</v>
      </c>
      <c r="I10" s="85">
        <v>195000</v>
      </c>
      <c r="J10" s="85">
        <v>780869</v>
      </c>
      <c r="K10" s="85">
        <v>999996</v>
      </c>
      <c r="L10" s="85">
        <v>1319000</v>
      </c>
      <c r="M10" s="85">
        <v>762388</v>
      </c>
      <c r="N10" s="85">
        <v>28000</v>
      </c>
      <c r="O10" s="86">
        <f>SUM(C10:N10)</f>
        <v>5004000</v>
      </c>
      <c r="P10" s="82"/>
    </row>
    <row r="11" spans="1:16" ht="15" customHeight="1">
      <c r="A11" s="83" t="s">
        <v>371</v>
      </c>
      <c r="B11" s="90" t="s">
        <v>17</v>
      </c>
      <c r="C11" s="85"/>
      <c r="D11" s="85"/>
      <c r="E11" s="85"/>
      <c r="F11" s="85"/>
      <c r="G11" s="85"/>
      <c r="H11" s="85">
        <v>1200000</v>
      </c>
      <c r="I11" s="85"/>
      <c r="J11" s="85">
        <v>1200000</v>
      </c>
      <c r="K11" s="85">
        <v>2703856</v>
      </c>
      <c r="L11" s="85">
        <v>4217323</v>
      </c>
      <c r="M11" s="85"/>
      <c r="N11" s="85">
        <v>1513467</v>
      </c>
      <c r="O11" s="86">
        <f>SUM(C11:N11)</f>
        <v>10834646</v>
      </c>
      <c r="P11" s="82"/>
    </row>
    <row r="12" spans="1:16" ht="15" customHeight="1">
      <c r="A12" s="83" t="s">
        <v>372</v>
      </c>
      <c r="B12" s="90" t="s">
        <v>12</v>
      </c>
      <c r="C12" s="85"/>
      <c r="D12" s="85"/>
      <c r="E12" s="85">
        <v>10000</v>
      </c>
      <c r="F12" s="85">
        <v>10000</v>
      </c>
      <c r="G12" s="85">
        <v>10000</v>
      </c>
      <c r="H12" s="85">
        <v>10000</v>
      </c>
      <c r="I12" s="85">
        <v>10000</v>
      </c>
      <c r="J12" s="85">
        <v>10000</v>
      </c>
      <c r="K12" s="85">
        <v>10000</v>
      </c>
      <c r="L12" s="85">
        <v>10000</v>
      </c>
      <c r="M12" s="85">
        <v>10000</v>
      </c>
      <c r="N12" s="85">
        <v>10000</v>
      </c>
      <c r="O12" s="86">
        <f>SUM(C12:N12)</f>
        <v>100000</v>
      </c>
      <c r="P12" s="82"/>
    </row>
    <row r="13" spans="1:15" ht="15" customHeight="1">
      <c r="A13" s="83" t="s">
        <v>373</v>
      </c>
      <c r="B13" s="84" t="s">
        <v>19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/>
    </row>
    <row r="14" spans="1:16" ht="15.75" customHeight="1">
      <c r="A14" s="83" t="s">
        <v>374</v>
      </c>
      <c r="B14" s="90" t="s">
        <v>20</v>
      </c>
      <c r="C14" s="85">
        <v>280479</v>
      </c>
      <c r="D14" s="85">
        <v>210906</v>
      </c>
      <c r="E14" s="85">
        <v>333036</v>
      </c>
      <c r="F14" s="85">
        <v>4453036</v>
      </c>
      <c r="G14" s="85">
        <v>6842461</v>
      </c>
      <c r="H14" s="85">
        <v>5814055</v>
      </c>
      <c r="I14" s="85">
        <v>5926209</v>
      </c>
      <c r="J14" s="85">
        <v>1841908</v>
      </c>
      <c r="K14" s="85">
        <v>1841909</v>
      </c>
      <c r="L14" s="85">
        <v>51526</v>
      </c>
      <c r="M14" s="85">
        <v>1841909</v>
      </c>
      <c r="N14" s="85">
        <v>2014751</v>
      </c>
      <c r="O14" s="86">
        <f>SUM(C14:N14)</f>
        <v>31452185</v>
      </c>
      <c r="P14" s="82"/>
    </row>
    <row r="15" spans="1:16" ht="15.75" customHeight="1">
      <c r="A15" s="77" t="s">
        <v>375</v>
      </c>
      <c r="B15" s="91" t="s">
        <v>376</v>
      </c>
      <c r="C15" s="92">
        <f aca="true" t="shared" si="0" ref="C15:N15">SUM(C6:C14)</f>
        <v>2948397</v>
      </c>
      <c r="D15" s="92">
        <f t="shared" si="0"/>
        <v>2465047</v>
      </c>
      <c r="E15" s="92">
        <f t="shared" si="0"/>
        <v>7155034</v>
      </c>
      <c r="F15" s="92">
        <f t="shared" si="0"/>
        <v>8978073</v>
      </c>
      <c r="G15" s="92">
        <f t="shared" si="0"/>
        <v>11566602</v>
      </c>
      <c r="H15" s="92">
        <f t="shared" si="0"/>
        <v>10121325</v>
      </c>
      <c r="I15" s="92">
        <f t="shared" si="0"/>
        <v>8763388</v>
      </c>
      <c r="J15" s="92">
        <f t="shared" si="0"/>
        <v>6364956</v>
      </c>
      <c r="K15" s="92">
        <f t="shared" si="0"/>
        <v>12886096</v>
      </c>
      <c r="L15" s="92">
        <f t="shared" si="0"/>
        <v>8230028</v>
      </c>
      <c r="M15" s="92">
        <f t="shared" si="0"/>
        <v>6065530</v>
      </c>
      <c r="N15" s="92">
        <f t="shared" si="0"/>
        <v>6240497</v>
      </c>
      <c r="O15" s="93">
        <f>SUM(C15:N15)</f>
        <v>91784973</v>
      </c>
      <c r="P15" s="94"/>
    </row>
    <row r="16" spans="1:15" ht="15.75" customHeight="1">
      <c r="A16" s="77" t="s">
        <v>377</v>
      </c>
      <c r="B16" s="332" t="s">
        <v>378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</row>
    <row r="17" spans="1:16" ht="15" customHeight="1">
      <c r="A17" s="95" t="s">
        <v>379</v>
      </c>
      <c r="B17" s="96" t="s">
        <v>180</v>
      </c>
      <c r="C17" s="88">
        <v>1096166</v>
      </c>
      <c r="D17" s="88">
        <v>1096166</v>
      </c>
      <c r="E17" s="88">
        <v>1096166</v>
      </c>
      <c r="F17" s="88">
        <v>1096166</v>
      </c>
      <c r="G17" s="88">
        <v>1233806</v>
      </c>
      <c r="H17" s="88">
        <v>1170898</v>
      </c>
      <c r="I17" s="88">
        <v>1096166</v>
      </c>
      <c r="J17" s="88">
        <v>1096166</v>
      </c>
      <c r="K17" s="88">
        <v>1096166</v>
      </c>
      <c r="L17" s="88">
        <v>1096170</v>
      </c>
      <c r="M17" s="88">
        <v>1305744</v>
      </c>
      <c r="N17" s="88">
        <v>1305740</v>
      </c>
      <c r="O17" s="89">
        <f>SUM(C17:N17)</f>
        <v>13785520</v>
      </c>
      <c r="P17" s="82"/>
    </row>
    <row r="18" spans="1:16" ht="22.5" customHeight="1">
      <c r="A18" s="83" t="s">
        <v>380</v>
      </c>
      <c r="B18" s="84" t="s">
        <v>185</v>
      </c>
      <c r="C18" s="85">
        <v>228750</v>
      </c>
      <c r="D18" s="85">
        <v>228750</v>
      </c>
      <c r="E18" s="85">
        <v>228750</v>
      </c>
      <c r="F18" s="85">
        <v>228750</v>
      </c>
      <c r="G18" s="85">
        <v>252906</v>
      </c>
      <c r="H18" s="85">
        <v>267388</v>
      </c>
      <c r="I18" s="85">
        <v>228750</v>
      </c>
      <c r="J18" s="85">
        <v>228750</v>
      </c>
      <c r="K18" s="85">
        <v>228750</v>
      </c>
      <c r="L18" s="85">
        <v>228750</v>
      </c>
      <c r="M18" s="85">
        <v>245101</v>
      </c>
      <c r="N18" s="85">
        <v>245102</v>
      </c>
      <c r="O18" s="86">
        <f>SUM(C18:N18)</f>
        <v>2840497</v>
      </c>
      <c r="P18" s="82"/>
    </row>
    <row r="19" spans="1:16" ht="15" customHeight="1">
      <c r="A19" s="83" t="s">
        <v>381</v>
      </c>
      <c r="B19" s="90" t="s">
        <v>382</v>
      </c>
      <c r="C19" s="85">
        <v>239000</v>
      </c>
      <c r="D19" s="85">
        <v>601744</v>
      </c>
      <c r="E19" s="85">
        <v>1566011</v>
      </c>
      <c r="F19" s="85">
        <v>1640000</v>
      </c>
      <c r="G19" s="85">
        <v>5342000</v>
      </c>
      <c r="H19" s="85">
        <v>997965</v>
      </c>
      <c r="I19" s="85">
        <v>2208024</v>
      </c>
      <c r="J19" s="85">
        <v>1571000</v>
      </c>
      <c r="K19" s="85">
        <v>3230514</v>
      </c>
      <c r="L19" s="85">
        <v>1439062</v>
      </c>
      <c r="M19" s="85">
        <v>1360000</v>
      </c>
      <c r="N19" s="85">
        <v>593830</v>
      </c>
      <c r="O19" s="86">
        <f>SUM(C19:N19)</f>
        <v>20789150</v>
      </c>
      <c r="P19" s="82"/>
    </row>
    <row r="20" spans="1:16" ht="15" customHeight="1">
      <c r="A20" s="83" t="s">
        <v>383</v>
      </c>
      <c r="B20" s="90" t="s">
        <v>31</v>
      </c>
      <c r="C20" s="85">
        <v>45000</v>
      </c>
      <c r="D20" s="85">
        <v>50000</v>
      </c>
      <c r="E20" s="85">
        <v>355000</v>
      </c>
      <c r="F20" s="85">
        <v>60000</v>
      </c>
      <c r="G20" s="85">
        <v>50000</v>
      </c>
      <c r="H20" s="85">
        <v>50000</v>
      </c>
      <c r="I20" s="85">
        <v>50000</v>
      </c>
      <c r="J20" s="85">
        <v>50000</v>
      </c>
      <c r="K20" s="85">
        <v>500000</v>
      </c>
      <c r="L20" s="85">
        <v>500000</v>
      </c>
      <c r="M20" s="85">
        <v>350000</v>
      </c>
      <c r="N20" s="85">
        <v>121000</v>
      </c>
      <c r="O20" s="86">
        <f>SUM(C20:N20)</f>
        <v>2181000</v>
      </c>
      <c r="P20" s="82"/>
    </row>
    <row r="21" spans="1:16" ht="15" customHeight="1">
      <c r="A21" s="83" t="s">
        <v>384</v>
      </c>
      <c r="B21" s="90" t="s">
        <v>385</v>
      </c>
      <c r="C21" s="85">
        <v>425000</v>
      </c>
      <c r="D21" s="85">
        <v>425000</v>
      </c>
      <c r="E21" s="85">
        <v>525000</v>
      </c>
      <c r="F21" s="85">
        <v>425000</v>
      </c>
      <c r="G21" s="85">
        <v>432980</v>
      </c>
      <c r="H21" s="85">
        <v>504038</v>
      </c>
      <c r="I21" s="85">
        <v>445962</v>
      </c>
      <c r="J21" s="85">
        <v>425000</v>
      </c>
      <c r="K21" s="85">
        <v>484792</v>
      </c>
      <c r="L21" s="85">
        <v>412208</v>
      </c>
      <c r="M21" s="85">
        <v>385892</v>
      </c>
      <c r="N21" s="85">
        <v>367000</v>
      </c>
      <c r="O21" s="86">
        <f>SUM(C21:N21)</f>
        <v>5257872</v>
      </c>
      <c r="P21" s="82"/>
    </row>
    <row r="22" spans="1:16" ht="15" customHeight="1">
      <c r="A22" s="83" t="s">
        <v>386</v>
      </c>
      <c r="B22" s="90" t="s">
        <v>36</v>
      </c>
      <c r="C22" s="85"/>
      <c r="D22" s="85"/>
      <c r="E22" s="85"/>
      <c r="F22" s="85"/>
      <c r="G22" s="85">
        <v>2000000</v>
      </c>
      <c r="H22" s="85">
        <v>4800000</v>
      </c>
      <c r="I22" s="85"/>
      <c r="J22" s="85">
        <v>1000000</v>
      </c>
      <c r="K22" s="85">
        <v>1800531</v>
      </c>
      <c r="L22" s="85"/>
      <c r="M22" s="85"/>
      <c r="N22" s="85"/>
      <c r="O22" s="86">
        <f>SUM(E22:N22)</f>
        <v>9600531</v>
      </c>
      <c r="P22" s="82"/>
    </row>
    <row r="23" spans="1:16" ht="15" customHeight="1">
      <c r="A23" s="83" t="s">
        <v>387</v>
      </c>
      <c r="B23" s="84" t="s">
        <v>38</v>
      </c>
      <c r="C23" s="85"/>
      <c r="D23" s="85"/>
      <c r="E23" s="85"/>
      <c r="F23" s="85">
        <v>5322530</v>
      </c>
      <c r="G23" s="85">
        <v>2221874</v>
      </c>
      <c r="H23" s="85">
        <v>2300000</v>
      </c>
      <c r="I23" s="85">
        <v>3315876</v>
      </c>
      <c r="J23" s="85"/>
      <c r="K23" s="85">
        <v>2420720</v>
      </c>
      <c r="L23" s="85"/>
      <c r="M23" s="85"/>
      <c r="N23" s="85"/>
      <c r="O23" s="86">
        <f>SUM(E23:N23)</f>
        <v>15581000</v>
      </c>
      <c r="P23" s="82"/>
    </row>
    <row r="24" spans="1:15" ht="15" customHeight="1">
      <c r="A24" s="83" t="s">
        <v>388</v>
      </c>
      <c r="B24" s="90" t="s">
        <v>389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6"/>
    </row>
    <row r="25" spans="1:16" ht="15.75" customHeight="1">
      <c r="A25" s="83" t="s">
        <v>390</v>
      </c>
      <c r="B25" s="90" t="s">
        <v>41</v>
      </c>
      <c r="C25" s="85">
        <v>883496</v>
      </c>
      <c r="D25" s="85">
        <v>33036</v>
      </c>
      <c r="E25" s="85">
        <v>33036</v>
      </c>
      <c r="F25" s="85">
        <v>33036</v>
      </c>
      <c r="G25" s="85">
        <v>33036</v>
      </c>
      <c r="H25" s="85">
        <v>31036</v>
      </c>
      <c r="I25" s="85">
        <v>51522</v>
      </c>
      <c r="J25" s="85">
        <v>51523</v>
      </c>
      <c r="K25" s="85">
        <v>51522</v>
      </c>
      <c r="L25" s="85">
        <v>51523</v>
      </c>
      <c r="M25" s="85">
        <v>51523</v>
      </c>
      <c r="N25" s="85">
        <v>51523</v>
      </c>
      <c r="O25" s="86">
        <f>SUM(C25:N25)</f>
        <v>1355812</v>
      </c>
      <c r="P25" s="82"/>
    </row>
    <row r="26" spans="1:16" ht="15.75" customHeight="1">
      <c r="A26" s="97" t="s">
        <v>391</v>
      </c>
      <c r="B26" s="91" t="s">
        <v>392</v>
      </c>
      <c r="C26" s="92">
        <f aca="true" t="shared" si="1" ref="C26:N26">SUM(C17:C25)</f>
        <v>2917412</v>
      </c>
      <c r="D26" s="92">
        <f t="shared" si="1"/>
        <v>2434696</v>
      </c>
      <c r="E26" s="92">
        <f t="shared" si="1"/>
        <v>3803963</v>
      </c>
      <c r="F26" s="92">
        <f t="shared" si="1"/>
        <v>8805482</v>
      </c>
      <c r="G26" s="92">
        <f t="shared" si="1"/>
        <v>11566602</v>
      </c>
      <c r="H26" s="92">
        <f t="shared" si="1"/>
        <v>10121325</v>
      </c>
      <c r="I26" s="92">
        <f t="shared" si="1"/>
        <v>7396300</v>
      </c>
      <c r="J26" s="92">
        <f t="shared" si="1"/>
        <v>4422439</v>
      </c>
      <c r="K26" s="92">
        <f t="shared" si="1"/>
        <v>9812995</v>
      </c>
      <c r="L26" s="92">
        <f t="shared" si="1"/>
        <v>3727713</v>
      </c>
      <c r="M26" s="92">
        <f t="shared" si="1"/>
        <v>3698260</v>
      </c>
      <c r="N26" s="92">
        <f t="shared" si="1"/>
        <v>2684195</v>
      </c>
      <c r="O26" s="93">
        <f>SUM(C26:N26)</f>
        <v>71391382</v>
      </c>
      <c r="P26" s="94"/>
    </row>
    <row r="27" spans="1:16" ht="15.75" customHeight="1">
      <c r="A27" s="97" t="s">
        <v>393</v>
      </c>
      <c r="B27" s="98" t="s">
        <v>394</v>
      </c>
      <c r="C27" s="99">
        <v>30985</v>
      </c>
      <c r="D27" s="99">
        <v>30351</v>
      </c>
      <c r="E27" s="99">
        <v>3351071</v>
      </c>
      <c r="F27" s="99">
        <v>172591</v>
      </c>
      <c r="G27" s="99"/>
      <c r="H27" s="99"/>
      <c r="I27" s="99">
        <v>1367088</v>
      </c>
      <c r="J27" s="99">
        <v>1942517</v>
      </c>
      <c r="K27" s="99">
        <v>3073101</v>
      </c>
      <c r="L27" s="99">
        <v>4502315</v>
      </c>
      <c r="M27" s="99">
        <v>2367270</v>
      </c>
      <c r="N27" s="99">
        <v>3556302</v>
      </c>
      <c r="O27" s="100">
        <f>SUM(C27:N27)</f>
        <v>20393591</v>
      </c>
      <c r="P27" s="82"/>
    </row>
    <row r="28" spans="3:16" ht="15" customHeight="1">
      <c r="C28" s="94"/>
      <c r="D28" s="94"/>
      <c r="E28" s="94"/>
      <c r="F28" s="94"/>
      <c r="I28" s="94"/>
      <c r="J28" s="94"/>
      <c r="K28" s="94"/>
      <c r="L28" s="94"/>
      <c r="M28" s="94"/>
      <c r="N28" s="94"/>
      <c r="O28" s="94"/>
      <c r="P28" s="94"/>
    </row>
    <row r="65536" ht="12.75" customHeight="1"/>
  </sheetData>
  <sheetProtection selectLockedCells="1" selectUnlockedCells="1"/>
  <mergeCells count="4">
    <mergeCell ref="A2:O2"/>
    <mergeCell ref="B5:O5"/>
    <mergeCell ref="B16:O16"/>
    <mergeCell ref="A1:O1"/>
  </mergeCells>
  <printOptions/>
  <pageMargins left="0.7" right="0.7" top="0.75" bottom="0.75" header="0.5118055555555555" footer="0.511805555555555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Illesne</dc:creator>
  <cp:keywords/>
  <dc:description/>
  <cp:lastModifiedBy>Noemi</cp:lastModifiedBy>
  <cp:lastPrinted>2019-05-31T10:39:42Z</cp:lastPrinted>
  <dcterms:created xsi:type="dcterms:W3CDTF">2018-08-02T10:42:14Z</dcterms:created>
  <dcterms:modified xsi:type="dcterms:W3CDTF">2019-05-31T10:42:56Z</dcterms:modified>
  <cp:category/>
  <cp:version/>
  <cp:contentType/>
  <cp:contentStatus/>
</cp:coreProperties>
</file>