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4.m.össz.eredmé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0" i="1"/>
  <c r="D31" i="1" s="1"/>
  <c r="C30" i="1"/>
  <c r="D24" i="1"/>
  <c r="C24" i="1"/>
  <c r="D20" i="1"/>
  <c r="C20" i="1"/>
  <c r="D15" i="1"/>
  <c r="C15" i="1"/>
  <c r="D7" i="1"/>
  <c r="D27" i="1" s="1"/>
  <c r="D32" i="1" s="1"/>
  <c r="C7" i="1"/>
  <c r="C27" i="1" s="1"/>
  <c r="C32" i="1" s="1"/>
</calcChain>
</file>

<file path=xl/sharedStrings.xml><?xml version="1.0" encoding="utf-8"?>
<sst xmlns="http://schemas.openxmlformats.org/spreadsheetml/2006/main" count="42" uniqueCount="42">
  <si>
    <t>Összevont eredménykimutatás                                                                        2018.december 31</t>
  </si>
  <si>
    <t>Előző időszak</t>
  </si>
  <si>
    <t>Tárgyi időszak</t>
  </si>
  <si>
    <t>01</t>
  </si>
  <si>
    <t>01        Közhatalmi eredményszemléletű bevételek</t>
  </si>
  <si>
    <t>02</t>
  </si>
  <si>
    <t>02        Eszközök és szolgáltatások értékesítése nettó eredményszemléletű bevételei</t>
  </si>
  <si>
    <t>03</t>
  </si>
  <si>
    <t>03        Tevékenység egyéb nettó eredményszemléletű bevételei</t>
  </si>
  <si>
    <t>04</t>
  </si>
  <si>
    <t>I        Tevékenység nettó eredményszemléletű bevétele (=01+02+03) (04=01+02+03)</t>
  </si>
  <si>
    <t>05</t>
  </si>
  <si>
    <t>04        Saját termelésű készletek állományváltozása</t>
  </si>
  <si>
    <t>06</t>
  </si>
  <si>
    <t>05        Saját előállítású eszközök aktivált értéke</t>
  </si>
  <si>
    <t>07</t>
  </si>
  <si>
    <t>II        Aktivált saját teljesítmények értéke (=±04+05) (07=±05+06)</t>
  </si>
  <si>
    <t>08</t>
  </si>
  <si>
    <t>06        Központi működési célú támogatások eredményszemléletű bevételei</t>
  </si>
  <si>
    <t>09</t>
  </si>
  <si>
    <t>07        Egyéb működési célú támogatások eredményszemléletű bevételei</t>
  </si>
  <si>
    <t>08        Felhalmozási célú támogat.eredménysz.bevét.</t>
  </si>
  <si>
    <t>09        Különféle egyéb eredményszemléletű bevételek</t>
  </si>
  <si>
    <t>III        Egyéb eredményszemléletű bevételek (=06+07+08)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</si>
  <si>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</si>
  <si>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</si>
  <si>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</si>
  <si>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</si>
  <si>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(=09+10+11+12) (16=12+...+15)</t>
  </si>
  <si>
    <t>14        Bérköltség</t>
  </si>
  <si>
    <t>15        Személyi jellegű egyéb kifizetések</t>
  </si>
  <si>
    <t>16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</si>
  <si>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</si>
  <si>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</si>
  <si>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</si>
  <si>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</si>
  <si>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osztalék és részesedés</t>
  </si>
  <si>
    <t>20        Kapott (járó) kamatok és kamatjellegű eredményszemléletű bevételek</t>
  </si>
  <si>
    <t>VIII        Pénzügyi műveletek eredményszemléletű bevételei (=16+17+18) (28=24+...+26)</t>
  </si>
  <si>
    <t>B)        PÉNZÜGYI MŰVELETEK EREDMÉNYE (=VIII-IX) (34=28-33)</t>
  </si>
  <si>
    <t>C)        MÉRLEG SZERINTI EREDMÉNY (=±C±D) (41=±35±40)</t>
  </si>
  <si>
    <t>4.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</si>
</sst>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0" xfId="1" applyFont="1" applyAlignment="1"/>
    <xf numFmtId="0" fontId="4" fillId="0" borderId="0" xfId="2" applyFont="1"/>
    <xf numFmtId="0" fontId="5" fillId="2" borderId="2" xfId="2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3" fontId="6" fillId="2" borderId="2" xfId="2" applyNumberFormat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3" fontId="5" fillId="0" borderId="2" xfId="2" applyNumberFormat="1" applyFont="1" applyFill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left" vertical="top" wrapText="1"/>
    </xf>
    <xf numFmtId="3" fontId="4" fillId="0" borderId="2" xfId="2" applyNumberFormat="1" applyFont="1" applyBorder="1"/>
    <xf numFmtId="0" fontId="7" fillId="0" borderId="2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left" vertical="top" wrapText="1"/>
    </xf>
    <xf numFmtId="3" fontId="7" fillId="0" borderId="2" xfId="2" applyNumberFormat="1" applyFont="1" applyBorder="1"/>
    <xf numFmtId="3" fontId="4" fillId="0" borderId="0" xfId="2" applyNumberFormat="1" applyFont="1"/>
  </cellXfs>
  <cellStyles count="3">
    <cellStyle name="Normál" xfId="0" builtinId="0"/>
    <cellStyle name="Normál_Eves koltsegvetesi beszamolo_431714_2016_05_09_14_39" xfId="2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sqref="A1:D1"/>
    </sheetView>
  </sheetViews>
  <sheetFormatPr defaultRowHeight="12.75" x14ac:dyDescent="0.2"/>
  <cols>
    <col min="1" max="1" width="5.28515625" style="3" customWidth="1"/>
    <col min="2" max="2" width="64.140625" style="3" customWidth="1"/>
    <col min="3" max="4" width="10.85546875" style="15" bestFit="1" customWidth="1"/>
    <col min="5" max="16384" width="9.140625" style="3"/>
  </cols>
  <sheetData>
    <row r="1" spans="1:5" x14ac:dyDescent="0.2">
      <c r="A1" s="1" t="s">
        <v>41</v>
      </c>
      <c r="B1" s="1"/>
      <c r="C1" s="1"/>
      <c r="D1" s="1"/>
      <c r="E1" s="2"/>
    </row>
    <row r="2" spans="1:5" ht="31.5" x14ac:dyDescent="0.2">
      <c r="A2" s="4"/>
      <c r="B2" s="5" t="s">
        <v>0</v>
      </c>
      <c r="C2" s="6" t="s">
        <v>1</v>
      </c>
      <c r="D2" s="6" t="s">
        <v>2</v>
      </c>
    </row>
    <row r="3" spans="1:5" ht="15.75" x14ac:dyDescent="0.2">
      <c r="A3" s="7">
        <v>1</v>
      </c>
      <c r="B3" s="7">
        <v>2</v>
      </c>
      <c r="C3" s="8">
        <v>3</v>
      </c>
      <c r="D3" s="8">
        <v>5</v>
      </c>
    </row>
    <row r="4" spans="1:5" x14ac:dyDescent="0.2">
      <c r="A4" s="9" t="s">
        <v>3</v>
      </c>
      <c r="B4" s="10" t="s">
        <v>4</v>
      </c>
      <c r="C4" s="11">
        <v>30915159</v>
      </c>
      <c r="D4" s="11">
        <v>30103221</v>
      </c>
    </row>
    <row r="5" spans="1:5" ht="25.5" x14ac:dyDescent="0.2">
      <c r="A5" s="9" t="s">
        <v>5</v>
      </c>
      <c r="B5" s="10" t="s">
        <v>6</v>
      </c>
      <c r="C5" s="11">
        <v>18759980</v>
      </c>
      <c r="D5" s="11">
        <v>22948102</v>
      </c>
    </row>
    <row r="6" spans="1:5" x14ac:dyDescent="0.2">
      <c r="A6" s="9" t="s">
        <v>7</v>
      </c>
      <c r="B6" s="10" t="s">
        <v>8</v>
      </c>
      <c r="C6" s="11">
        <v>7680390</v>
      </c>
      <c r="D6" s="11">
        <v>8826114</v>
      </c>
    </row>
    <row r="7" spans="1:5" ht="25.5" x14ac:dyDescent="0.2">
      <c r="A7" s="12" t="s">
        <v>9</v>
      </c>
      <c r="B7" s="13" t="s">
        <v>10</v>
      </c>
      <c r="C7" s="11">
        <f>SUM(C4:C6)</f>
        <v>57355529</v>
      </c>
      <c r="D7" s="11">
        <f>SUM(D4:D6)</f>
        <v>61877437</v>
      </c>
    </row>
    <row r="8" spans="1:5" x14ac:dyDescent="0.2">
      <c r="A8" s="9" t="s">
        <v>11</v>
      </c>
      <c r="B8" s="10" t="s">
        <v>12</v>
      </c>
      <c r="C8" s="11">
        <v>0</v>
      </c>
      <c r="D8" s="11">
        <v>0</v>
      </c>
    </row>
    <row r="9" spans="1:5" x14ac:dyDescent="0.2">
      <c r="A9" s="9" t="s">
        <v>13</v>
      </c>
      <c r="B9" s="10" t="s">
        <v>14</v>
      </c>
      <c r="C9" s="11">
        <v>0</v>
      </c>
      <c r="D9" s="11">
        <v>0</v>
      </c>
    </row>
    <row r="10" spans="1:5" x14ac:dyDescent="0.2">
      <c r="A10" s="12" t="s">
        <v>15</v>
      </c>
      <c r="B10" s="13" t="s">
        <v>16</v>
      </c>
      <c r="C10" s="11">
        <v>0</v>
      </c>
      <c r="D10" s="11">
        <v>0</v>
      </c>
    </row>
    <row r="11" spans="1:5" ht="13.5" customHeight="1" x14ac:dyDescent="0.2">
      <c r="A11" s="9" t="s">
        <v>17</v>
      </c>
      <c r="B11" s="10" t="s">
        <v>18</v>
      </c>
      <c r="C11" s="11">
        <v>322646076</v>
      </c>
      <c r="D11" s="11">
        <v>343705956</v>
      </c>
    </row>
    <row r="12" spans="1:5" ht="15.75" customHeight="1" x14ac:dyDescent="0.2">
      <c r="A12" s="9" t="s">
        <v>19</v>
      </c>
      <c r="B12" s="10" t="s">
        <v>20</v>
      </c>
      <c r="C12" s="11">
        <v>26238646</v>
      </c>
      <c r="D12" s="11">
        <v>22467640</v>
      </c>
    </row>
    <row r="13" spans="1:5" ht="15.75" customHeight="1" x14ac:dyDescent="0.2">
      <c r="A13" s="9">
        <v>10</v>
      </c>
      <c r="B13" s="10" t="s">
        <v>21</v>
      </c>
      <c r="C13" s="11">
        <v>137856339</v>
      </c>
      <c r="D13" s="11">
        <v>155153497</v>
      </c>
    </row>
    <row r="14" spans="1:5" x14ac:dyDescent="0.2">
      <c r="A14" s="9">
        <v>11</v>
      </c>
      <c r="B14" s="10" t="s">
        <v>22</v>
      </c>
      <c r="C14" s="11">
        <v>10533840</v>
      </c>
      <c r="D14" s="11">
        <v>2071724</v>
      </c>
    </row>
    <row r="15" spans="1:5" ht="15" customHeight="1" x14ac:dyDescent="0.2">
      <c r="A15" s="12">
        <v>12</v>
      </c>
      <c r="B15" s="13" t="s">
        <v>23</v>
      </c>
      <c r="C15" s="14">
        <f>SUM(C11:C14)</f>
        <v>497274901</v>
      </c>
      <c r="D15" s="14">
        <f>SUM(D11:D14)</f>
        <v>523398817</v>
      </c>
    </row>
    <row r="16" spans="1:5" x14ac:dyDescent="0.2">
      <c r="A16" s="9">
        <v>13</v>
      </c>
      <c r="B16" s="10" t="s">
        <v>24</v>
      </c>
      <c r="C16" s="11">
        <v>18901521</v>
      </c>
      <c r="D16" s="11">
        <v>25113223</v>
      </c>
    </row>
    <row r="17" spans="1:4" x14ac:dyDescent="0.2">
      <c r="A17" s="9">
        <v>14</v>
      </c>
      <c r="B17" s="10" t="s">
        <v>25</v>
      </c>
      <c r="C17" s="11">
        <v>47212788</v>
      </c>
      <c r="D17" s="11">
        <v>60688795</v>
      </c>
    </row>
    <row r="18" spans="1:4" x14ac:dyDescent="0.2">
      <c r="A18" s="9">
        <v>15</v>
      </c>
      <c r="B18" s="10" t="s">
        <v>26</v>
      </c>
      <c r="C18" s="11">
        <v>0</v>
      </c>
      <c r="D18" s="11">
        <v>0</v>
      </c>
    </row>
    <row r="19" spans="1:4" x14ac:dyDescent="0.2">
      <c r="A19" s="9">
        <v>16</v>
      </c>
      <c r="B19" s="10" t="s">
        <v>27</v>
      </c>
      <c r="C19" s="11">
        <v>2860865</v>
      </c>
      <c r="D19" s="11">
        <v>2432245</v>
      </c>
    </row>
    <row r="20" spans="1:4" x14ac:dyDescent="0.2">
      <c r="A20" s="12">
        <v>17</v>
      </c>
      <c r="B20" s="13" t="s">
        <v>28</v>
      </c>
      <c r="C20" s="11">
        <f>SUM(C16:C19)</f>
        <v>68975174</v>
      </c>
      <c r="D20" s="11">
        <f>SUM(D16:D19)</f>
        <v>88234263</v>
      </c>
    </row>
    <row r="21" spans="1:4" x14ac:dyDescent="0.2">
      <c r="A21" s="9">
        <v>18</v>
      </c>
      <c r="B21" s="10" t="s">
        <v>29</v>
      </c>
      <c r="C21" s="11">
        <v>108798836</v>
      </c>
      <c r="D21" s="11">
        <v>118624833</v>
      </c>
    </row>
    <row r="22" spans="1:4" x14ac:dyDescent="0.2">
      <c r="A22" s="9">
        <v>19</v>
      </c>
      <c r="B22" s="10" t="s">
        <v>30</v>
      </c>
      <c r="C22" s="11">
        <v>22897448</v>
      </c>
      <c r="D22" s="11">
        <v>34640604</v>
      </c>
    </row>
    <row r="23" spans="1:4" x14ac:dyDescent="0.2">
      <c r="A23" s="9">
        <v>20</v>
      </c>
      <c r="B23" s="10" t="s">
        <v>31</v>
      </c>
      <c r="C23" s="11">
        <v>27997249</v>
      </c>
      <c r="D23" s="11">
        <v>29968851</v>
      </c>
    </row>
    <row r="24" spans="1:4" x14ac:dyDescent="0.2">
      <c r="A24" s="12">
        <v>21</v>
      </c>
      <c r="B24" s="13" t="s">
        <v>32</v>
      </c>
      <c r="C24" s="14">
        <f>SUM(C21:C23)</f>
        <v>159693533</v>
      </c>
      <c r="D24" s="14">
        <f>SUM(D21:D23)</f>
        <v>183234288</v>
      </c>
    </row>
    <row r="25" spans="1:4" x14ac:dyDescent="0.2">
      <c r="A25" s="12">
        <v>22</v>
      </c>
      <c r="B25" s="13" t="s">
        <v>33</v>
      </c>
      <c r="C25" s="14">
        <v>38518406</v>
      </c>
      <c r="D25" s="14">
        <v>54979338</v>
      </c>
    </row>
    <row r="26" spans="1:4" x14ac:dyDescent="0.2">
      <c r="A26" s="12">
        <v>23</v>
      </c>
      <c r="B26" s="13" t="s">
        <v>34</v>
      </c>
      <c r="C26" s="11">
        <v>184934666</v>
      </c>
      <c r="D26" s="11">
        <v>198362572</v>
      </c>
    </row>
    <row r="27" spans="1:4" ht="25.5" x14ac:dyDescent="0.2">
      <c r="A27" s="12">
        <v>24</v>
      </c>
      <c r="B27" s="13" t="s">
        <v>35</v>
      </c>
      <c r="C27" s="14">
        <f>C7+C10+C15-C20-C24-C25-C26</f>
        <v>102508651</v>
      </c>
      <c r="D27" s="14">
        <f>D7+D10+D15-D20-D24-D25-D26</f>
        <v>60465793</v>
      </c>
    </row>
    <row r="28" spans="1:4" x14ac:dyDescent="0.2">
      <c r="A28" s="9">
        <v>25</v>
      </c>
      <c r="B28" s="10" t="s">
        <v>36</v>
      </c>
      <c r="C28" s="11">
        <v>0</v>
      </c>
      <c r="D28" s="11">
        <v>0</v>
      </c>
    </row>
    <row r="29" spans="1:4" ht="15" customHeight="1" x14ac:dyDescent="0.2">
      <c r="A29" s="9">
        <v>28</v>
      </c>
      <c r="B29" s="10" t="s">
        <v>37</v>
      </c>
      <c r="C29" s="11">
        <v>12566</v>
      </c>
      <c r="D29" s="11">
        <v>109</v>
      </c>
    </row>
    <row r="30" spans="1:4" ht="25.5" x14ac:dyDescent="0.2">
      <c r="A30" s="12">
        <v>32</v>
      </c>
      <c r="B30" s="13" t="s">
        <v>38</v>
      </c>
      <c r="C30" s="14">
        <f>SUM(C28:C29)</f>
        <v>12566</v>
      </c>
      <c r="D30" s="14">
        <f>SUM(D28:D29)</f>
        <v>109</v>
      </c>
    </row>
    <row r="31" spans="1:4" x14ac:dyDescent="0.2">
      <c r="A31" s="12">
        <v>43</v>
      </c>
      <c r="B31" s="13" t="s">
        <v>39</v>
      </c>
      <c r="C31" s="14">
        <f>C30</f>
        <v>12566</v>
      </c>
      <c r="D31" s="14">
        <f>D30</f>
        <v>109</v>
      </c>
    </row>
    <row r="32" spans="1:4" x14ac:dyDescent="0.2">
      <c r="A32" s="12">
        <v>44</v>
      </c>
      <c r="B32" s="13" t="s">
        <v>40</v>
      </c>
      <c r="C32" s="14">
        <f>C27+C31</f>
        <v>102521217</v>
      </c>
      <c r="D32" s="14">
        <f>D27+D31</f>
        <v>60465902</v>
      </c>
    </row>
  </sheetData>
  <mergeCells count="1">
    <mergeCell ref="A1:D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4.m.össz.eredmény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2019-05-31T06:35:37Z</dcterms:created>
  <dcterms:modified xsi:type="dcterms:W3CDTF">2019-05-31T06:35:51Z</dcterms:modified>
</cp:coreProperties>
</file>