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6.sz. melléklet" sheetId="5" r:id="rId1"/>
  </sheets>
  <calcPr calcId="125725"/>
</workbook>
</file>

<file path=xl/calcChain.xml><?xml version="1.0" encoding="utf-8"?>
<calcChain xmlns="http://schemas.openxmlformats.org/spreadsheetml/2006/main">
  <c r="O10" i="5"/>
  <c r="O11"/>
  <c r="O12"/>
  <c r="O19"/>
  <c r="N19"/>
  <c r="O21"/>
  <c r="O22"/>
  <c r="N21"/>
  <c r="O9"/>
  <c r="O13" l="1"/>
  <c r="O14"/>
  <c r="O15"/>
  <c r="N13"/>
  <c r="N14"/>
  <c r="N15"/>
  <c r="O24" l="1"/>
  <c r="N24"/>
  <c r="M23"/>
  <c r="L23"/>
  <c r="K23"/>
  <c r="J23"/>
  <c r="I23"/>
  <c r="H23"/>
  <c r="F23"/>
  <c r="E23"/>
  <c r="D23"/>
  <c r="C23"/>
  <c r="B23"/>
  <c r="N22"/>
  <c r="O20"/>
  <c r="N20"/>
  <c r="O18"/>
  <c r="N18"/>
  <c r="O17"/>
  <c r="N17"/>
  <c r="O16"/>
  <c r="N16"/>
  <c r="N12"/>
  <c r="N11"/>
  <c r="N10"/>
  <c r="N9"/>
  <c r="B25" l="1"/>
  <c r="B26" s="1"/>
  <c r="E25"/>
  <c r="E26" s="1"/>
  <c r="F25"/>
  <c r="F26" s="1"/>
  <c r="I25"/>
  <c r="I26" s="1"/>
  <c r="J25"/>
  <c r="J26" s="1"/>
  <c r="M25"/>
  <c r="M26" s="1"/>
  <c r="C25"/>
  <c r="C26" s="1"/>
  <c r="D25"/>
  <c r="D26" s="1"/>
  <c r="G25"/>
  <c r="G26" s="1"/>
  <c r="H25"/>
  <c r="H26" s="1"/>
  <c r="K25"/>
  <c r="K26" s="1"/>
  <c r="L25"/>
  <c r="L26" s="1"/>
  <c r="N23"/>
  <c r="O23"/>
  <c r="O25" l="1"/>
  <c r="O26" s="1"/>
  <c r="N25"/>
  <c r="N26" s="1"/>
</calcChain>
</file>

<file path=xl/sharedStrings.xml><?xml version="1.0" encoding="utf-8"?>
<sst xmlns="http://schemas.openxmlformats.org/spreadsheetml/2006/main" count="46" uniqueCount="34">
  <si>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</si>
  <si>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</si>
  <si>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</si>
  <si>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</si>
  <si>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</si>
  <si>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</si>
  <si>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</si>
  <si>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</si>
  <si>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Köztemető fenntartás</t>
  </si>
  <si>
    <t>Közművelődési feladatok</t>
  </si>
  <si>
    <t>Önkormányzatok működési támogatása államháztartáson belülről</t>
  </si>
  <si>
    <t>Bevételek összesen</t>
  </si>
  <si>
    <t xml:space="preserve">Eredeti 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</si>
  <si>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</si>
  <si>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</si>
  <si>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</si>
  <si>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</si>
  <si>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</si>
  <si>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</si>
  <si>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</si>
  <si>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</si>
  <si>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</si>
  <si>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6.sz. melléklet</t>
  </si>
  <si>
    <t>Felhalmozási célú bevételek</t>
  </si>
  <si>
    <t>Működési célú átvett pénzeszközök</t>
  </si>
  <si>
    <t>Szennyvíz gyűjtése, tisztítása</t>
  </si>
  <si>
    <t>Előző évi pénzmaradvány</t>
  </si>
  <si>
    <t>Turizmus, turisztikai támogatás</t>
  </si>
  <si>
    <t>Község gazdáslkodás</t>
  </si>
  <si>
    <t>Óvodai intézményéi étkezteteés</t>
  </si>
  <si>
    <t>2017. I. félév</t>
  </si>
  <si>
    <t>Huzamosabb idejű közfogalkoztatás</t>
  </si>
  <si>
    <t>Háziovosi ellátás</t>
  </si>
  <si>
    <t>6.sz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</si>
</sst>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abSelected="1" workbookViewId="0">
      <selection activeCell="C3" sqref="C3"/>
    </sheetView>
  </sheetViews>
  <sheetFormatPr defaultRowHeight="15"/>
  <cols>
    <col min="1" max="1" width="25.28515625" customWidth="1"/>
    <col min="2" max="2" width="9.5703125" customWidth="1"/>
    <col min="3" max="3" width="11" customWidth="1"/>
    <col min="4" max="4" width="7.5703125" customWidth="1"/>
    <col min="5" max="5" width="6.7109375" customWidth="1"/>
    <col min="6" max="6" width="8.85546875" customWidth="1"/>
    <col min="7" max="7" width="9.7109375" customWidth="1"/>
    <col min="8" max="8" width="9" customWidth="1"/>
    <col min="9" max="9" width="8.85546875" customWidth="1"/>
    <col min="10" max="10" width="9.7109375" customWidth="1"/>
    <col min="11" max="11" width="7.7109375" customWidth="1"/>
    <col min="12" max="12" width="7.5703125" customWidth="1"/>
    <col min="13" max="13" width="7.42578125" customWidth="1"/>
    <col min="14" max="14" width="11.42578125" customWidth="1"/>
    <col min="15" max="15" width="11" customWidth="1"/>
  </cols>
  <sheetData>
    <row r="1" spans="1:15" ht="23.25" customHeight="1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>
      <c r="A2" s="1" t="s">
        <v>1</v>
      </c>
      <c r="N2" s="26" t="s">
        <v>22</v>
      </c>
      <c r="O2" s="26"/>
    </row>
    <row r="3" spans="1:15">
      <c r="A3" s="1" t="s">
        <v>2</v>
      </c>
    </row>
    <row r="4" spans="1:15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>
      <c r="A5" s="24" t="s">
        <v>30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7" spans="1:15" ht="45" customHeight="1">
      <c r="A7" s="27" t="s">
        <v>0</v>
      </c>
      <c r="B7" s="21" t="s">
        <v>10</v>
      </c>
      <c r="C7" s="22"/>
      <c r="D7" s="23" t="s">
        <v>5</v>
      </c>
      <c r="E7" s="23"/>
      <c r="F7" s="23" t="s">
        <v>3</v>
      </c>
      <c r="G7" s="23"/>
      <c r="H7" s="23" t="s">
        <v>4</v>
      </c>
      <c r="I7" s="23"/>
      <c r="J7" s="21" t="s">
        <v>24</v>
      </c>
      <c r="K7" s="22"/>
      <c r="L7" s="21" t="s">
        <v>23</v>
      </c>
      <c r="M7" s="22"/>
      <c r="N7" s="23" t="s">
        <v>11</v>
      </c>
      <c r="O7" s="23"/>
    </row>
    <row r="8" spans="1:15" ht="21.75" customHeight="1">
      <c r="A8" s="27"/>
      <c r="B8" s="3" t="s">
        <v>6</v>
      </c>
      <c r="C8" s="3" t="s">
        <v>7</v>
      </c>
      <c r="D8" s="3" t="s">
        <v>6</v>
      </c>
      <c r="E8" s="3" t="s">
        <v>7</v>
      </c>
      <c r="F8" s="3" t="s">
        <v>6</v>
      </c>
      <c r="G8" s="3" t="s">
        <v>7</v>
      </c>
      <c r="H8" s="3" t="s">
        <v>6</v>
      </c>
      <c r="I8" s="3" t="s">
        <v>7</v>
      </c>
      <c r="J8" s="4" t="s">
        <v>12</v>
      </c>
      <c r="K8" s="4" t="s">
        <v>7</v>
      </c>
      <c r="L8" s="4" t="s">
        <v>6</v>
      </c>
      <c r="M8" s="4" t="s">
        <v>7</v>
      </c>
      <c r="N8" s="3" t="s">
        <v>6</v>
      </c>
      <c r="O8" s="3" t="s">
        <v>7</v>
      </c>
    </row>
    <row r="9" spans="1:15">
      <c r="A9" s="5" t="s">
        <v>13</v>
      </c>
      <c r="B9" s="15"/>
      <c r="C9" s="16"/>
      <c r="D9" s="16"/>
      <c r="E9" s="16"/>
      <c r="F9" s="16"/>
      <c r="G9" s="16"/>
      <c r="H9" s="17">
        <v>19050</v>
      </c>
      <c r="I9" s="19">
        <v>19050</v>
      </c>
      <c r="J9" s="17">
        <v>1128000</v>
      </c>
      <c r="K9" s="18">
        <v>1128000</v>
      </c>
      <c r="L9" s="18"/>
      <c r="M9" s="18"/>
      <c r="N9" s="15">
        <f t="shared" ref="N9:N22" si="0">SUM(B9+D9+F9+H9+J9+L9)</f>
        <v>1147050</v>
      </c>
      <c r="O9" s="15">
        <f t="shared" ref="O9:O22" si="1">SUM(C9+E9+G9+I9+K9+M9)</f>
        <v>1147050</v>
      </c>
    </row>
    <row r="10" spans="1:15">
      <c r="A10" s="6" t="s">
        <v>14</v>
      </c>
      <c r="B10" s="7"/>
      <c r="C10" s="7"/>
      <c r="D10" s="7"/>
      <c r="E10" s="7"/>
      <c r="F10" s="7">
        <v>52796935</v>
      </c>
      <c r="G10" s="7">
        <v>53463264</v>
      </c>
      <c r="H10" s="7"/>
      <c r="I10" s="7"/>
      <c r="J10" s="7"/>
      <c r="K10" s="7"/>
      <c r="L10" s="7"/>
      <c r="M10" s="7"/>
      <c r="N10" s="15">
        <f t="shared" si="0"/>
        <v>52796935</v>
      </c>
      <c r="O10" s="15">
        <f t="shared" si="1"/>
        <v>53463264</v>
      </c>
    </row>
    <row r="11" spans="1:15" ht="16.5" customHeight="1">
      <c r="A11" s="8" t="s">
        <v>15</v>
      </c>
      <c r="B11" s="2">
        <v>10274186</v>
      </c>
      <c r="C11" s="2">
        <v>10599321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5">
        <f t="shared" si="0"/>
        <v>10274186</v>
      </c>
      <c r="O11" s="15">
        <f t="shared" si="1"/>
        <v>10599321</v>
      </c>
    </row>
    <row r="12" spans="1:15" ht="22.5" customHeight="1">
      <c r="A12" s="8" t="s">
        <v>8</v>
      </c>
      <c r="B12" s="2"/>
      <c r="C12" s="2"/>
      <c r="D12" s="2"/>
      <c r="E12" s="2"/>
      <c r="F12" s="2"/>
      <c r="G12" s="2"/>
      <c r="H12" s="2">
        <v>300000</v>
      </c>
      <c r="I12" s="2">
        <v>970000</v>
      </c>
      <c r="J12" s="2"/>
      <c r="K12" s="2"/>
      <c r="L12" s="2"/>
      <c r="M12" s="2"/>
      <c r="N12" s="15">
        <f t="shared" si="0"/>
        <v>300000</v>
      </c>
      <c r="O12" s="15">
        <f t="shared" si="1"/>
        <v>970000</v>
      </c>
    </row>
    <row r="13" spans="1:15" ht="22.5" customHeight="1">
      <c r="A13" s="8" t="s">
        <v>27</v>
      </c>
      <c r="B13" s="2"/>
      <c r="C13" s="2"/>
      <c r="D13" s="2"/>
      <c r="E13" s="2"/>
      <c r="F13" s="2"/>
      <c r="G13" s="2"/>
      <c r="H13" s="2">
        <v>190500</v>
      </c>
      <c r="I13" s="2">
        <v>190500</v>
      </c>
      <c r="J13" s="2"/>
      <c r="K13" s="2"/>
      <c r="L13" s="2"/>
      <c r="M13" s="2"/>
      <c r="N13" s="15">
        <f t="shared" si="0"/>
        <v>190500</v>
      </c>
      <c r="O13" s="15">
        <f t="shared" si="1"/>
        <v>190500</v>
      </c>
    </row>
    <row r="14" spans="1:15" ht="22.5" customHeight="1">
      <c r="A14" s="8" t="s">
        <v>28</v>
      </c>
      <c r="B14" s="2"/>
      <c r="C14" s="2"/>
      <c r="D14" s="2"/>
      <c r="E14" s="2"/>
      <c r="F14" s="2"/>
      <c r="G14" s="2"/>
      <c r="H14" s="2">
        <v>1939770</v>
      </c>
      <c r="I14" s="2">
        <v>2466860</v>
      </c>
      <c r="J14" s="2"/>
      <c r="K14" s="2"/>
      <c r="L14" s="2"/>
      <c r="M14" s="2"/>
      <c r="N14" s="15">
        <f t="shared" si="0"/>
        <v>1939770</v>
      </c>
      <c r="O14" s="15">
        <f t="shared" si="1"/>
        <v>2466860</v>
      </c>
    </row>
    <row r="15" spans="1:15" ht="22.5" customHeight="1">
      <c r="A15" s="8" t="s">
        <v>29</v>
      </c>
      <c r="B15" s="2"/>
      <c r="C15" s="2"/>
      <c r="D15" s="2"/>
      <c r="E15" s="2"/>
      <c r="F15" s="2"/>
      <c r="G15" s="2"/>
      <c r="H15" s="2">
        <v>82550</v>
      </c>
      <c r="I15" s="2">
        <v>82550</v>
      </c>
      <c r="J15" s="2"/>
      <c r="K15" s="2"/>
      <c r="L15" s="2"/>
      <c r="M15" s="2"/>
      <c r="N15" s="15">
        <f t="shared" si="0"/>
        <v>82550</v>
      </c>
      <c r="O15" s="15">
        <f t="shared" si="1"/>
        <v>82550</v>
      </c>
    </row>
    <row r="16" spans="1:15" ht="24" customHeight="1">
      <c r="A16" s="9" t="s">
        <v>16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600000</v>
      </c>
      <c r="M16" s="2">
        <v>600000</v>
      </c>
      <c r="N16" s="15">
        <f t="shared" si="0"/>
        <v>600000</v>
      </c>
      <c r="O16" s="15">
        <f t="shared" si="1"/>
        <v>600000</v>
      </c>
    </row>
    <row r="17" spans="1:15" ht="24" customHeight="1">
      <c r="A17" s="8" t="s">
        <v>17</v>
      </c>
      <c r="B17" s="2"/>
      <c r="C17" s="2"/>
      <c r="D17" s="2"/>
      <c r="E17" s="2"/>
      <c r="F17" s="2"/>
      <c r="G17" s="2"/>
      <c r="H17" s="2">
        <v>580390</v>
      </c>
      <c r="I17" s="2">
        <v>580390</v>
      </c>
      <c r="J17" s="2"/>
      <c r="K17" s="2"/>
      <c r="L17" s="2"/>
      <c r="M17" s="2"/>
      <c r="N17" s="15">
        <f t="shared" si="0"/>
        <v>580390</v>
      </c>
      <c r="O17" s="15">
        <f t="shared" si="1"/>
        <v>580390</v>
      </c>
    </row>
    <row r="18" spans="1:15" ht="24" customHeight="1">
      <c r="A18" s="8" t="s">
        <v>18</v>
      </c>
      <c r="B18" s="2"/>
      <c r="C18" s="2"/>
      <c r="D18" s="2"/>
      <c r="E18" s="2"/>
      <c r="F18" s="2"/>
      <c r="G18" s="2"/>
      <c r="H18" s="2">
        <v>60000</v>
      </c>
      <c r="I18" s="2">
        <v>60000</v>
      </c>
      <c r="J18" s="2"/>
      <c r="K18" s="2"/>
      <c r="L18" s="2"/>
      <c r="M18" s="2"/>
      <c r="N18" s="15">
        <f t="shared" si="0"/>
        <v>60000</v>
      </c>
      <c r="O18" s="15">
        <f t="shared" si="1"/>
        <v>60000</v>
      </c>
    </row>
    <row r="19" spans="1:15" ht="24" customHeight="1">
      <c r="A19" s="8" t="s">
        <v>32</v>
      </c>
      <c r="B19" s="2"/>
      <c r="C19" s="2">
        <v>621100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5">
        <f t="shared" si="0"/>
        <v>0</v>
      </c>
      <c r="O19" s="15">
        <f t="shared" si="1"/>
        <v>621100</v>
      </c>
    </row>
    <row r="20" spans="1:15" ht="25.5" customHeight="1">
      <c r="A20" s="8" t="s">
        <v>25</v>
      </c>
      <c r="B20" s="2"/>
      <c r="C20" s="2"/>
      <c r="D20" s="2"/>
      <c r="E20" s="2"/>
      <c r="F20" s="2"/>
      <c r="G20" s="2"/>
      <c r="H20" s="2">
        <v>215000</v>
      </c>
      <c r="I20" s="2">
        <v>215000</v>
      </c>
      <c r="J20" s="2"/>
      <c r="K20" s="2"/>
      <c r="L20" s="2">
        <v>60000</v>
      </c>
      <c r="M20" s="2">
        <v>60000</v>
      </c>
      <c r="N20" s="15">
        <f t="shared" si="0"/>
        <v>275000</v>
      </c>
      <c r="O20" s="15">
        <f t="shared" si="1"/>
        <v>275000</v>
      </c>
    </row>
    <row r="21" spans="1:15" ht="25.5" customHeight="1">
      <c r="A21" s="8" t="s">
        <v>31</v>
      </c>
      <c r="B21" s="2"/>
      <c r="C21" s="2">
        <v>1001663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15">
        <f t="shared" si="0"/>
        <v>0</v>
      </c>
      <c r="O21" s="15">
        <f t="shared" si="1"/>
        <v>1001663</v>
      </c>
    </row>
    <row r="22" spans="1:15" ht="18.75" customHeight="1">
      <c r="A22" s="8" t="s">
        <v>9</v>
      </c>
      <c r="B22" s="2">
        <v>1099952</v>
      </c>
      <c r="C22" s="2">
        <v>842578</v>
      </c>
      <c r="D22" s="2"/>
      <c r="E22" s="2"/>
      <c r="F22" s="2"/>
      <c r="G22" s="2"/>
      <c r="H22" s="2">
        <v>127000</v>
      </c>
      <c r="I22" s="2">
        <v>127000</v>
      </c>
      <c r="J22" s="2">
        <v>950000</v>
      </c>
      <c r="K22" s="2">
        <v>3554883</v>
      </c>
      <c r="L22" s="2"/>
      <c r="M22" s="2"/>
      <c r="N22" s="15">
        <f t="shared" si="0"/>
        <v>2176952</v>
      </c>
      <c r="O22" s="15">
        <f t="shared" si="1"/>
        <v>4524461</v>
      </c>
    </row>
    <row r="23" spans="1:15" ht="19.5" customHeight="1">
      <c r="A23" s="11" t="s">
        <v>19</v>
      </c>
      <c r="B23" s="10">
        <f t="shared" ref="B23:N23" si="2">SUM(B9:B22)</f>
        <v>11374138</v>
      </c>
      <c r="C23" s="10">
        <f t="shared" si="2"/>
        <v>13064662</v>
      </c>
      <c r="D23" s="10">
        <f t="shared" si="2"/>
        <v>0</v>
      </c>
      <c r="E23" s="10">
        <f t="shared" si="2"/>
        <v>0</v>
      </c>
      <c r="F23" s="10">
        <f t="shared" si="2"/>
        <v>52796935</v>
      </c>
      <c r="G23" s="10">
        <v>53227155</v>
      </c>
      <c r="H23" s="10">
        <f t="shared" si="2"/>
        <v>3514260</v>
      </c>
      <c r="I23" s="10">
        <f t="shared" si="2"/>
        <v>4711350</v>
      </c>
      <c r="J23" s="10">
        <f t="shared" si="2"/>
        <v>2078000</v>
      </c>
      <c r="K23" s="10">
        <f t="shared" si="2"/>
        <v>4682883</v>
      </c>
      <c r="L23" s="10">
        <f t="shared" si="2"/>
        <v>660000</v>
      </c>
      <c r="M23" s="10">
        <f t="shared" si="2"/>
        <v>660000</v>
      </c>
      <c r="N23" s="10">
        <f t="shared" si="2"/>
        <v>70423333</v>
      </c>
      <c r="O23" s="12">
        <f>SUM(C23+E23+G23+I23+K23+M23)</f>
        <v>76346050</v>
      </c>
    </row>
    <row r="24" spans="1:15">
      <c r="A24" s="11" t="s">
        <v>26</v>
      </c>
      <c r="B24" s="10">
        <v>132574698</v>
      </c>
      <c r="C24" s="10">
        <v>133653320</v>
      </c>
      <c r="D24" s="10"/>
      <c r="E24" s="10"/>
      <c r="F24" s="10"/>
      <c r="G24" s="10"/>
      <c r="H24" s="2"/>
      <c r="I24" s="10"/>
      <c r="J24" s="10"/>
      <c r="K24" s="10"/>
      <c r="L24" s="10"/>
      <c r="M24" s="10"/>
      <c r="N24" s="10">
        <f>SUM(B24)</f>
        <v>132574698</v>
      </c>
      <c r="O24" s="12">
        <f>SUM(C24)</f>
        <v>133653320</v>
      </c>
    </row>
    <row r="25" spans="1:15">
      <c r="A25" s="8" t="s">
        <v>11</v>
      </c>
      <c r="B25" s="10">
        <f t="shared" ref="B25:O25" si="3">SUM(B23:B24)</f>
        <v>143948836</v>
      </c>
      <c r="C25" s="10">
        <f t="shared" si="3"/>
        <v>146717982</v>
      </c>
      <c r="D25" s="10">
        <f t="shared" si="3"/>
        <v>0</v>
      </c>
      <c r="E25" s="10">
        <f t="shared" si="3"/>
        <v>0</v>
      </c>
      <c r="F25" s="10">
        <f t="shared" si="3"/>
        <v>52796935</v>
      </c>
      <c r="G25" s="10">
        <f t="shared" si="3"/>
        <v>53227155</v>
      </c>
      <c r="H25" s="10">
        <f t="shared" si="3"/>
        <v>3514260</v>
      </c>
      <c r="I25" s="10">
        <f t="shared" si="3"/>
        <v>4711350</v>
      </c>
      <c r="J25" s="10">
        <f t="shared" si="3"/>
        <v>2078000</v>
      </c>
      <c r="K25" s="10">
        <f t="shared" si="3"/>
        <v>4682883</v>
      </c>
      <c r="L25" s="10">
        <f t="shared" si="3"/>
        <v>660000</v>
      </c>
      <c r="M25" s="10">
        <f t="shared" si="3"/>
        <v>660000</v>
      </c>
      <c r="N25" s="10">
        <f t="shared" si="3"/>
        <v>202998031</v>
      </c>
      <c r="O25" s="10">
        <f t="shared" si="3"/>
        <v>209999370</v>
      </c>
    </row>
    <row r="26" spans="1:15">
      <c r="A26" s="13" t="s">
        <v>20</v>
      </c>
      <c r="B26" s="14">
        <f t="shared" ref="B26:O26" si="4">SUM(B25:B25)</f>
        <v>143948836</v>
      </c>
      <c r="C26" s="14">
        <f t="shared" si="4"/>
        <v>146717982</v>
      </c>
      <c r="D26" s="14">
        <f t="shared" si="4"/>
        <v>0</v>
      </c>
      <c r="E26" s="14">
        <f t="shared" si="4"/>
        <v>0</v>
      </c>
      <c r="F26" s="14">
        <f t="shared" si="4"/>
        <v>52796935</v>
      </c>
      <c r="G26" s="14">
        <f t="shared" si="4"/>
        <v>53227155</v>
      </c>
      <c r="H26" s="14">
        <f t="shared" si="4"/>
        <v>3514260</v>
      </c>
      <c r="I26" s="14">
        <f t="shared" si="4"/>
        <v>4711350</v>
      </c>
      <c r="J26" s="14">
        <f t="shared" si="4"/>
        <v>2078000</v>
      </c>
      <c r="K26" s="14">
        <f t="shared" si="4"/>
        <v>4682883</v>
      </c>
      <c r="L26" s="14">
        <f t="shared" si="4"/>
        <v>660000</v>
      </c>
      <c r="M26" s="14">
        <f t="shared" si="4"/>
        <v>660000</v>
      </c>
      <c r="N26" s="14">
        <f t="shared" si="4"/>
        <v>202998031</v>
      </c>
      <c r="O26" s="14">
        <f t="shared" si="4"/>
        <v>209999370</v>
      </c>
    </row>
  </sheetData>
  <mergeCells count="12">
    <mergeCell ref="A1:O1"/>
    <mergeCell ref="L7:M7"/>
    <mergeCell ref="N7:O7"/>
    <mergeCell ref="A5:O5"/>
    <mergeCell ref="A4:O4"/>
    <mergeCell ref="N2:O2"/>
    <mergeCell ref="A7:A8"/>
    <mergeCell ref="B7:C7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2017-10-25T09:53:55Z</dcterms:modified>
</cp:coreProperties>
</file>