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<sst xmlns="http://schemas.openxmlformats.org/spreadsheetml/2006/main" count="139" uniqueCount="82">
  <si>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</si>
  <si>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</si>
  <si>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</si>
  <si>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</si>
  <si>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</si>
  <si>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</si>
  <si>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</si>
  <si>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</si>
  <si>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</si>
  <si>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</si>
  <si>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</si>
  <si>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</si>
  <si>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</si>
  <si>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</si>
  <si>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</si>
  <si>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</si>
  <si>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</si>
  <si>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</si>
  <si>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</si>
  <si>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</si>
  <si>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</si>
  <si>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</si>
  <si>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</si>
  <si>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</si>
  <si>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</si>
  <si>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</si>
  <si>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</si>
  <si>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</si>
  <si>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</si>
  <si>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</si>
  <si>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</si>
  <si>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</si>
  <si>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</si>
  <si>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</si>
  <si>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</si>
  <si>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</si>
  <si>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</si>
  <si>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</si>
  <si>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</si>
  <si>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</si>
  <si>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</si>
  <si>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</si>
  <si>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</si>
  <si>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</si>
  <si>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</si>
  <si>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</si>
  <si>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</si>
  <si>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</si>
  <si>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</si>
  <si>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</si>
  <si>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</si>
  <si>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</si>
  <si>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</si>
  <si>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</si>
  <si>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</si>
  <si>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</si>
  <si>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</si>
  <si>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</si>
  <si>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</si>
  <si>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</si>
  <si>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</si>
  <si>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</si>
  <si>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</si>
  <si>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</si>
  <si>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</si>
  <si>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</si>
  <si>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</si>
  <si>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</si>
  <si>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Tardosi Hétszínvirág Óvoda   2019. évi költségvetése feladatonként</t>
  </si>
  <si>
    <t xml:space="preserve">                                                                                                                               Tardosi  Hétszínvirág Óvoda  2019.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</si>
  <si>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</si>
  <si>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</si>
  <si>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</si>
  <si>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</si>
  <si>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</si>
  <si>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</si>
  <si>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</si>
  <si>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</si>
  <si>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Módosított</t>
  </si>
  <si>
    <t>761436</t>
  </si>
  <si>
    <r>
      <t xml:space="preserve">   9.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  1/2019. (II.15.)   önkormányzati rendelethez</t>
    </r>
  </si>
  <si>
    <r>
      <t xml:space="preserve">     9. melléklet</t>
    </r>
    <r>
      <rPr>
        <vertAlign val="superscript"/>
        <sz val="12"/>
        <rFont val="Arial CE"/>
        <family val="0"/>
      </rPr>
      <t>11</t>
    </r>
    <r>
      <rPr>
        <sz val="12"/>
        <rFont val="Arial CE"/>
        <family val="0"/>
      </rPr>
      <t xml:space="preserve">  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</si>
</sst>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7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center" vertical="top" shrinkToFit="1"/>
    </xf>
    <xf numFmtId="3" fontId="5" fillId="0" borderId="43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49" fontId="0" fillId="0" borderId="35" xfId="0" applyNumberFormat="1" applyFont="1" applyBorder="1" applyAlignment="1">
      <alignment horizontal="left"/>
    </xf>
    <xf numFmtId="3" fontId="14" fillId="0" borderId="44" xfId="0" applyNumberFormat="1" applyFont="1" applyBorder="1" applyAlignment="1">
      <alignment/>
    </xf>
    <xf numFmtId="49" fontId="16" fillId="0" borderId="45" xfId="0" applyNumberFormat="1" applyFont="1" applyBorder="1" applyAlignment="1">
      <alignment horizontal="center" vertical="top" shrinkToFit="1"/>
    </xf>
    <xf numFmtId="3" fontId="16" fillId="0" borderId="46" xfId="0" applyNumberFormat="1" applyFont="1" applyBorder="1" applyAlignment="1">
      <alignment/>
    </xf>
    <xf numFmtId="49" fontId="16" fillId="0" borderId="47" xfId="0" applyNumberFormat="1" applyFont="1" applyBorder="1" applyAlignment="1">
      <alignment horizontal="center" vertical="top" shrinkToFit="1"/>
    </xf>
    <xf numFmtId="0" fontId="14" fillId="0" borderId="0" xfId="0" applyFont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14" fillId="0" borderId="37" xfId="0" applyFont="1" applyBorder="1" applyAlignment="1">
      <alignment horizontal="left" wrapText="1"/>
    </xf>
    <xf numFmtId="0" fontId="16" fillId="0" borderId="49" xfId="0" applyFont="1" applyBorder="1" applyAlignment="1">
      <alignment wrapText="1"/>
    </xf>
    <xf numFmtId="3" fontId="14" fillId="0" borderId="39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35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4.25">
      <c r="A3" s="145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0"/>
      <c r="B9" s="63" t="s">
        <v>47</v>
      </c>
      <c r="C9" s="64" t="s">
        <v>48</v>
      </c>
      <c r="D9" s="64" t="s">
        <v>77</v>
      </c>
      <c r="E9" s="20" t="s">
        <v>49</v>
      </c>
      <c r="F9" s="17" t="s">
        <v>50</v>
      </c>
      <c r="G9" s="47" t="s">
        <v>51</v>
      </c>
      <c r="H9" s="47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48" t="s">
        <v>4</v>
      </c>
    </row>
    <row r="10" spans="1:14" s="2" customFormat="1" ht="13.5" thickBot="1">
      <c r="A10" s="18"/>
      <c r="B10" s="4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0" t="s">
        <v>9</v>
      </c>
      <c r="B11" s="92" t="s">
        <v>64</v>
      </c>
      <c r="C11" s="99" t="s">
        <v>63</v>
      </c>
      <c r="D11" s="130" t="s">
        <v>77</v>
      </c>
      <c r="E11" s="107"/>
      <c r="F11" s="94">
        <v>61271971</v>
      </c>
      <c r="G11" s="93"/>
      <c r="H11" s="93"/>
      <c r="I11" s="93"/>
      <c r="J11" s="93"/>
      <c r="K11" s="93"/>
      <c r="L11" s="93"/>
      <c r="M11" s="23"/>
      <c r="N11" s="53">
        <f>SUM(E11+F11+G11+H11+I11+J11+K11+L11+M11)</f>
        <v>61271971</v>
      </c>
    </row>
    <row r="12" spans="1:14" s="2" customFormat="1" ht="24" customHeight="1">
      <c r="A12" s="111" t="s">
        <v>10</v>
      </c>
      <c r="B12" s="92"/>
      <c r="C12" s="99"/>
      <c r="D12" s="131" t="s">
        <v>78</v>
      </c>
      <c r="E12" s="96"/>
      <c r="F12" s="97">
        <v>61681371</v>
      </c>
      <c r="G12" s="96"/>
      <c r="H12" s="96"/>
      <c r="I12" s="96"/>
      <c r="J12" s="96"/>
      <c r="K12" s="96"/>
      <c r="L12" s="96"/>
      <c r="M12" s="23" t="s">
        <v>79</v>
      </c>
      <c r="N12" s="53">
        <f>SUM(E12+F12+G12+H12+I12+J12+K12+L12+M12)</f>
        <v>62442807</v>
      </c>
    </row>
    <row r="13" spans="1:14" ht="25.5" customHeight="1">
      <c r="A13" s="111" t="s">
        <v>5</v>
      </c>
      <c r="B13" s="90" t="s">
        <v>65</v>
      </c>
      <c r="C13" s="105" t="s">
        <v>66</v>
      </c>
      <c r="D13" s="131" t="s">
        <v>77</v>
      </c>
      <c r="E13" s="22"/>
      <c r="F13" s="22"/>
      <c r="G13" s="22"/>
      <c r="H13" s="22"/>
      <c r="I13" s="22">
        <v>4630486</v>
      </c>
      <c r="J13" s="22"/>
      <c r="K13" s="22"/>
      <c r="L13" s="22"/>
      <c r="M13" s="52"/>
      <c r="N13" s="53">
        <f aca="true" t="shared" si="0" ref="N13:N21">SUM(E13:M13)</f>
        <v>4630486</v>
      </c>
    </row>
    <row r="14" spans="1:14" ht="25.5" customHeight="1">
      <c r="A14" s="111" t="s">
        <v>6</v>
      </c>
      <c r="B14" s="90"/>
      <c r="C14" s="105"/>
      <c r="D14" s="131" t="s">
        <v>78</v>
      </c>
      <c r="E14" s="22"/>
      <c r="F14" s="22"/>
      <c r="G14" s="22"/>
      <c r="H14" s="22"/>
      <c r="I14" s="22">
        <v>4630486</v>
      </c>
      <c r="J14" s="22"/>
      <c r="K14" s="22"/>
      <c r="L14" s="22"/>
      <c r="M14" s="52"/>
      <c r="N14" s="53">
        <f t="shared" si="0"/>
        <v>4630486</v>
      </c>
    </row>
    <row r="15" spans="1:14" ht="33.75" customHeight="1">
      <c r="A15" s="111" t="s">
        <v>38</v>
      </c>
      <c r="B15" s="90" t="s">
        <v>56</v>
      </c>
      <c r="C15" s="106" t="s">
        <v>57</v>
      </c>
      <c r="D15" s="131" t="s">
        <v>77</v>
      </c>
      <c r="E15" s="22"/>
      <c r="F15" s="4"/>
      <c r="G15" s="46"/>
      <c r="H15" s="4"/>
      <c r="I15" s="4"/>
      <c r="J15" s="4"/>
      <c r="K15" s="4"/>
      <c r="L15" s="4"/>
      <c r="M15" s="11"/>
      <c r="N15" s="53">
        <f t="shared" si="0"/>
        <v>0</v>
      </c>
    </row>
    <row r="16" spans="1:14" ht="33.75" customHeight="1">
      <c r="A16" s="111" t="s">
        <v>70</v>
      </c>
      <c r="B16" s="90"/>
      <c r="C16" s="106"/>
      <c r="D16" s="131" t="s">
        <v>78</v>
      </c>
      <c r="E16" s="22"/>
      <c r="F16" s="22"/>
      <c r="G16" s="98"/>
      <c r="H16" s="22"/>
      <c r="I16" s="22"/>
      <c r="J16" s="22"/>
      <c r="K16" s="22"/>
      <c r="L16" s="22"/>
      <c r="M16" s="52"/>
      <c r="N16" s="53">
        <f t="shared" si="0"/>
        <v>0</v>
      </c>
    </row>
    <row r="17" spans="1:14" ht="31.5" customHeight="1">
      <c r="A17" s="111" t="s">
        <v>71</v>
      </c>
      <c r="B17" s="90" t="s">
        <v>58</v>
      </c>
      <c r="C17" s="106" t="s">
        <v>59</v>
      </c>
      <c r="D17" s="131" t="s">
        <v>77</v>
      </c>
      <c r="E17" s="133"/>
      <c r="F17" s="134"/>
      <c r="G17" s="135"/>
      <c r="H17" s="134"/>
      <c r="I17" s="134"/>
      <c r="J17" s="134"/>
      <c r="K17" s="134"/>
      <c r="L17" s="134"/>
      <c r="M17" s="136"/>
      <c r="N17" s="54">
        <f t="shared" si="0"/>
        <v>0</v>
      </c>
    </row>
    <row r="18" spans="1:14" ht="31.5" customHeight="1">
      <c r="A18" s="111" t="s">
        <v>72</v>
      </c>
      <c r="B18" s="90"/>
      <c r="C18" s="106"/>
      <c r="D18" s="131" t="s">
        <v>78</v>
      </c>
      <c r="E18" s="137"/>
      <c r="F18" s="138">
        <v>50000</v>
      </c>
      <c r="G18" s="139"/>
      <c r="H18" s="138"/>
      <c r="I18" s="138"/>
      <c r="J18" s="138"/>
      <c r="K18" s="138"/>
      <c r="L18" s="138"/>
      <c r="M18" s="140"/>
      <c r="N18" s="54">
        <f t="shared" si="0"/>
        <v>50000</v>
      </c>
    </row>
    <row r="19" spans="1:14" ht="30" customHeight="1">
      <c r="A19" s="111" t="s">
        <v>73</v>
      </c>
      <c r="B19" s="91" t="s">
        <v>60</v>
      </c>
      <c r="C19" s="106" t="s">
        <v>61</v>
      </c>
      <c r="D19" s="131" t="s">
        <v>77</v>
      </c>
      <c r="E19" s="137"/>
      <c r="F19" s="138"/>
      <c r="G19" s="139"/>
      <c r="H19" s="138"/>
      <c r="I19" s="138"/>
      <c r="J19" s="138"/>
      <c r="K19" s="138"/>
      <c r="L19" s="138"/>
      <c r="M19" s="140"/>
      <c r="N19" s="54">
        <f t="shared" si="0"/>
        <v>0</v>
      </c>
    </row>
    <row r="20" spans="1:14" ht="30" customHeight="1" thickBot="1">
      <c r="A20" s="111" t="s">
        <v>74</v>
      </c>
      <c r="B20" s="112"/>
      <c r="C20" s="100"/>
      <c r="D20" s="132" t="s">
        <v>78</v>
      </c>
      <c r="E20" s="141"/>
      <c r="F20" s="142"/>
      <c r="G20" s="143"/>
      <c r="H20" s="142"/>
      <c r="I20" s="142"/>
      <c r="J20" s="142"/>
      <c r="K20" s="142"/>
      <c r="L20" s="142"/>
      <c r="M20" s="144"/>
      <c r="N20" s="54">
        <f t="shared" si="0"/>
        <v>0</v>
      </c>
    </row>
    <row r="21" spans="1:15" ht="27" customHeight="1" thickBot="1">
      <c r="A21" s="111" t="s">
        <v>75</v>
      </c>
      <c r="B21" s="113"/>
      <c r="C21" s="101" t="s">
        <v>23</v>
      </c>
      <c r="D21" s="117" t="s">
        <v>77</v>
      </c>
      <c r="E21" s="102">
        <f>SUM(E13:E17)</f>
        <v>0</v>
      </c>
      <c r="F21" s="102">
        <f>SUM(F11+F13+F15+F17+F19)</f>
        <v>61271971</v>
      </c>
      <c r="G21" s="102">
        <f aca="true" t="shared" si="1" ref="G21:M21">SUM(G11+G13+G15+G17+G19)</f>
        <v>0</v>
      </c>
      <c r="H21" s="102">
        <f t="shared" si="1"/>
        <v>0</v>
      </c>
      <c r="I21" s="102">
        <f t="shared" si="1"/>
        <v>4630486</v>
      </c>
      <c r="J21" s="102">
        <f t="shared" si="1"/>
        <v>0</v>
      </c>
      <c r="K21" s="102">
        <f t="shared" si="1"/>
        <v>0</v>
      </c>
      <c r="L21" s="102">
        <f t="shared" si="1"/>
        <v>0</v>
      </c>
      <c r="M21" s="102">
        <f t="shared" si="1"/>
        <v>0</v>
      </c>
      <c r="N21" s="114">
        <f t="shared" si="0"/>
        <v>65902457</v>
      </c>
      <c r="O21" s="51"/>
    </row>
    <row r="22" spans="1:14" ht="27" customHeight="1" thickBot="1">
      <c r="A22" s="111" t="s">
        <v>76</v>
      </c>
      <c r="B22" s="103"/>
      <c r="C22" s="104"/>
      <c r="D22" s="117" t="s">
        <v>78</v>
      </c>
      <c r="E22" s="108">
        <f>SUM(E12+E14+E16+E18+E20)</f>
        <v>0</v>
      </c>
      <c r="F22" s="108">
        <f aca="true" t="shared" si="2" ref="F22:N22">SUM(F12+F14+F16+F18+F20)</f>
        <v>61731371</v>
      </c>
      <c r="G22" s="108">
        <f t="shared" si="2"/>
        <v>0</v>
      </c>
      <c r="H22" s="108">
        <f t="shared" si="2"/>
        <v>0</v>
      </c>
      <c r="I22" s="108">
        <f t="shared" si="2"/>
        <v>4630486</v>
      </c>
      <c r="J22" s="108">
        <f t="shared" si="2"/>
        <v>0</v>
      </c>
      <c r="K22" s="108">
        <f t="shared" si="2"/>
        <v>0</v>
      </c>
      <c r="L22" s="108">
        <f t="shared" si="2"/>
        <v>0</v>
      </c>
      <c r="M22" s="115">
        <f t="shared" si="2"/>
        <v>761436</v>
      </c>
      <c r="N22" s="116">
        <f t="shared" si="2"/>
        <v>67123293</v>
      </c>
    </row>
    <row r="23" spans="1:14" ht="12.75" customHeight="1">
      <c r="A23" s="150"/>
      <c r="B23" s="150"/>
      <c r="C23" s="150"/>
      <c r="D23" s="56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4"/>
      <c r="B24" s="24"/>
      <c r="C24" s="25"/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4"/>
      <c r="B25" s="24"/>
      <c r="C25" s="25"/>
      <c r="D25" s="25"/>
      <c r="E25" s="14"/>
      <c r="F25" s="14"/>
      <c r="G25" s="55" t="s">
        <v>2</v>
      </c>
      <c r="H25" s="55"/>
      <c r="I25" s="55"/>
      <c r="J25" s="55" t="s">
        <v>3</v>
      </c>
      <c r="K25" s="55"/>
      <c r="L25" s="55"/>
      <c r="M25" s="14"/>
      <c r="N25" s="14"/>
    </row>
    <row r="26" spans="1:14" ht="12.75" customHeight="1">
      <c r="A26" s="24"/>
      <c r="B26" s="24"/>
      <c r="C26" s="25"/>
      <c r="D26" s="25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4"/>
      <c r="B27" s="24"/>
      <c r="C27" s="2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4"/>
      <c r="B28" s="24"/>
      <c r="C28" s="2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6"/>
      <c r="B30" s="2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7"/>
      <c r="B31" s="27"/>
      <c r="C31" s="28"/>
      <c r="D31" s="28"/>
      <c r="E31" s="29"/>
      <c r="F31" s="29"/>
      <c r="G31" s="29"/>
      <c r="H31" s="29"/>
      <c r="I31" s="29"/>
      <c r="J31" s="29"/>
      <c r="K31" s="30"/>
      <c r="L31" s="29"/>
      <c r="M31" s="29"/>
      <c r="N31" s="29"/>
    </row>
    <row r="32" spans="1:14" s="6" customFormat="1" ht="12.75" customHeight="1">
      <c r="A32" s="31"/>
      <c r="B32" s="3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>
      <c r="A33" s="35"/>
      <c r="B33" s="3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5"/>
      <c r="B34" s="3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5"/>
      <c r="B35" s="35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5"/>
      <c r="B36" s="35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37"/>
      <c r="D37" s="37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6"/>
      <c r="B38" s="36"/>
      <c r="C38" s="37"/>
      <c r="D38" s="37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8"/>
      <c r="B39" s="38"/>
      <c r="C39" s="39"/>
      <c r="D39" s="39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0"/>
      <c r="B40" s="40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 customHeight="1">
      <c r="A41" s="41"/>
      <c r="B41" s="41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1"/>
      <c r="B42" s="41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1"/>
      <c r="B43" s="41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2"/>
      <c r="B44" s="42"/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5" s="8" customFormat="1" ht="12.75">
      <c r="A45" s="45"/>
      <c r="B45" s="4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49"/>
      <c r="B46" s="149"/>
      <c r="C46" s="149"/>
      <c r="D46" s="4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8"/>
      <c r="F48" s="148"/>
      <c r="G48" s="15"/>
      <c r="H48"/>
      <c r="I48" s="148"/>
      <c r="J48" s="148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46"/>
      <c r="F49" s="146"/>
      <c r="G49" s="15"/>
      <c r="H49"/>
      <c r="I49" s="146"/>
      <c r="J49" s="146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3.00390625" style="0" bestFit="1" customWidth="1"/>
    <col min="7" max="7" width="14.62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4.125" style="57" bestFit="1" customWidth="1"/>
  </cols>
  <sheetData>
    <row r="1" ht="48" customHeight="1"/>
    <row r="2" spans="1:10" ht="25.5" customHeight="1">
      <c r="A2" s="151" t="s">
        <v>81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</row>
    <row r="4" spans="1:16" ht="20.25">
      <c r="A4" s="89" t="s">
        <v>69</v>
      </c>
      <c r="B4" s="85"/>
      <c r="C4" s="85"/>
      <c r="D4" s="85"/>
      <c r="E4" s="88"/>
      <c r="F4" s="88"/>
      <c r="G4" s="88"/>
      <c r="H4" s="88"/>
      <c r="I4" s="88"/>
      <c r="J4" s="88"/>
      <c r="K4" s="59"/>
      <c r="L4" s="59"/>
      <c r="M4" s="59"/>
      <c r="N4" s="59"/>
      <c r="O4" s="59"/>
      <c r="P4" s="59"/>
    </row>
    <row r="5" spans="1:16" ht="15">
      <c r="A5" s="86" t="s">
        <v>44</v>
      </c>
      <c r="B5" s="86"/>
      <c r="C5" s="86"/>
      <c r="D5" s="86"/>
      <c r="E5" s="87"/>
      <c r="F5" s="152" t="s">
        <v>45</v>
      </c>
      <c r="G5" s="152"/>
      <c r="H5" s="152"/>
      <c r="I5" s="152"/>
      <c r="J5" s="87"/>
      <c r="K5" s="60"/>
      <c r="L5" s="60"/>
      <c r="M5" s="60"/>
      <c r="N5" s="60"/>
      <c r="O5" s="60"/>
      <c r="P5" s="60" t="s">
        <v>43</v>
      </c>
    </row>
    <row r="6" spans="1:16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67</v>
      </c>
      <c r="P6" s="61"/>
    </row>
    <row r="7" spans="1:17" s="1" customFormat="1" ht="103.5" customHeight="1">
      <c r="A7" s="62"/>
      <c r="B7" s="63" t="s">
        <v>47</v>
      </c>
      <c r="C7" s="64" t="s">
        <v>48</v>
      </c>
      <c r="D7" s="64" t="s">
        <v>77</v>
      </c>
      <c r="E7" s="17" t="s">
        <v>24</v>
      </c>
      <c r="F7" s="17" t="s">
        <v>25</v>
      </c>
      <c r="G7" s="47" t="s">
        <v>26</v>
      </c>
      <c r="H7" s="47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48" t="s">
        <v>35</v>
      </c>
      <c r="Q7" s="28"/>
    </row>
    <row r="8" spans="1:17" s="67" customFormat="1" ht="13.5" thickBot="1">
      <c r="A8" s="18"/>
      <c r="B8" s="49" t="s">
        <v>11</v>
      </c>
      <c r="C8" s="19" t="s">
        <v>12</v>
      </c>
      <c r="D8" s="19"/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19" t="s">
        <v>36</v>
      </c>
      <c r="P8" s="65" t="s">
        <v>37</v>
      </c>
      <c r="Q8" s="66"/>
    </row>
    <row r="9" spans="1:17" s="72" customFormat="1" ht="36" customHeight="1">
      <c r="A9" s="68" t="s">
        <v>9</v>
      </c>
      <c r="B9" s="90" t="s">
        <v>65</v>
      </c>
      <c r="C9" s="105" t="s">
        <v>66</v>
      </c>
      <c r="D9" s="127" t="s">
        <v>77</v>
      </c>
      <c r="E9" s="69">
        <v>4703900</v>
      </c>
      <c r="F9" s="69">
        <v>954120</v>
      </c>
      <c r="G9" s="69">
        <v>15659675</v>
      </c>
      <c r="H9" s="69"/>
      <c r="I9" s="69"/>
      <c r="J9" s="69"/>
      <c r="K9" s="69"/>
      <c r="L9" s="69"/>
      <c r="M9" s="69"/>
      <c r="N9" s="69"/>
      <c r="O9" s="69"/>
      <c r="P9" s="70">
        <f aca="true" t="shared" si="0" ref="P9:P16">SUM(E9:O9)</f>
        <v>21317695</v>
      </c>
      <c r="Q9" s="71"/>
    </row>
    <row r="10" spans="1:17" s="72" customFormat="1" ht="36" customHeight="1">
      <c r="A10" s="68" t="s">
        <v>10</v>
      </c>
      <c r="B10" s="90"/>
      <c r="C10" s="105"/>
      <c r="D10" s="128" t="s">
        <v>78</v>
      </c>
      <c r="E10" s="69">
        <v>4703900</v>
      </c>
      <c r="F10" s="69">
        <v>954120</v>
      </c>
      <c r="G10" s="69">
        <v>15659675</v>
      </c>
      <c r="H10" s="69"/>
      <c r="I10" s="69"/>
      <c r="J10" s="69"/>
      <c r="K10" s="69"/>
      <c r="L10" s="69"/>
      <c r="M10" s="69"/>
      <c r="N10" s="69"/>
      <c r="O10" s="69"/>
      <c r="P10" s="70">
        <f t="shared" si="0"/>
        <v>21317695</v>
      </c>
      <c r="Q10" s="71"/>
    </row>
    <row r="11" spans="1:17" s="72" customFormat="1" ht="36.75" customHeight="1">
      <c r="A11" s="68" t="s">
        <v>5</v>
      </c>
      <c r="B11" s="90" t="s">
        <v>56</v>
      </c>
      <c r="C11" s="124" t="s">
        <v>57</v>
      </c>
      <c r="D11" s="109" t="s">
        <v>77</v>
      </c>
      <c r="E11" s="69">
        <v>26937076</v>
      </c>
      <c r="F11" s="74">
        <v>5345755</v>
      </c>
      <c r="G11" s="74">
        <v>1804320</v>
      </c>
      <c r="H11" s="74"/>
      <c r="I11" s="74"/>
      <c r="J11" s="74"/>
      <c r="K11" s="74"/>
      <c r="L11" s="74"/>
      <c r="M11" s="74"/>
      <c r="N11" s="74"/>
      <c r="O11" s="74"/>
      <c r="P11" s="70">
        <f t="shared" si="0"/>
        <v>34087151</v>
      </c>
      <c r="Q11" s="71"/>
    </row>
    <row r="12" spans="1:17" s="72" customFormat="1" ht="36.75" customHeight="1">
      <c r="A12" s="68" t="s">
        <v>6</v>
      </c>
      <c r="B12" s="90"/>
      <c r="C12" s="124"/>
      <c r="D12" s="128" t="s">
        <v>78</v>
      </c>
      <c r="E12" s="69">
        <v>26937076</v>
      </c>
      <c r="F12" s="74">
        <v>5345755</v>
      </c>
      <c r="G12" s="74">
        <v>2565756</v>
      </c>
      <c r="H12" s="74"/>
      <c r="I12" s="74"/>
      <c r="J12" s="74"/>
      <c r="K12" s="74"/>
      <c r="L12" s="74"/>
      <c r="M12" s="74"/>
      <c r="N12" s="74"/>
      <c r="O12" s="74"/>
      <c r="P12" s="70">
        <f t="shared" si="0"/>
        <v>34848587</v>
      </c>
      <c r="Q12" s="71"/>
    </row>
    <row r="13" spans="1:17" s="72" customFormat="1" ht="36" customHeight="1">
      <c r="A13" s="68" t="s">
        <v>38</v>
      </c>
      <c r="B13" s="90" t="s">
        <v>58</v>
      </c>
      <c r="C13" s="124" t="s">
        <v>62</v>
      </c>
      <c r="D13" s="95" t="s">
        <v>77</v>
      </c>
      <c r="E13" s="69">
        <v>5436135</v>
      </c>
      <c r="F13" s="74">
        <v>1078476</v>
      </c>
      <c r="G13" s="74">
        <v>320000</v>
      </c>
      <c r="H13" s="74"/>
      <c r="I13" s="74"/>
      <c r="J13" s="74"/>
      <c r="K13" s="74"/>
      <c r="L13" s="74"/>
      <c r="M13" s="74"/>
      <c r="N13" s="74"/>
      <c r="O13" s="74"/>
      <c r="P13" s="70">
        <f t="shared" si="0"/>
        <v>6834611</v>
      </c>
      <c r="Q13" s="71"/>
    </row>
    <row r="14" spans="1:17" s="72" customFormat="1" ht="36" customHeight="1">
      <c r="A14" s="68" t="s">
        <v>70</v>
      </c>
      <c r="B14" s="90"/>
      <c r="C14" s="124"/>
      <c r="D14" s="128" t="s">
        <v>78</v>
      </c>
      <c r="E14" s="69">
        <v>5436135</v>
      </c>
      <c r="F14" s="74">
        <v>1078476</v>
      </c>
      <c r="G14" s="74">
        <v>370000</v>
      </c>
      <c r="H14" s="74"/>
      <c r="I14" s="74"/>
      <c r="J14" s="74"/>
      <c r="K14" s="74"/>
      <c r="L14" s="74"/>
      <c r="M14" s="74"/>
      <c r="N14" s="74"/>
      <c r="O14" s="74"/>
      <c r="P14" s="70">
        <f t="shared" si="0"/>
        <v>6884611</v>
      </c>
      <c r="Q14" s="71"/>
    </row>
    <row r="15" spans="1:17" s="72" customFormat="1" ht="25.5" customHeight="1">
      <c r="A15" s="68" t="s">
        <v>71</v>
      </c>
      <c r="B15" s="91" t="s">
        <v>60</v>
      </c>
      <c r="C15" s="124" t="s">
        <v>61</v>
      </c>
      <c r="D15" s="109" t="s">
        <v>77</v>
      </c>
      <c r="E15" s="69"/>
      <c r="F15" s="74"/>
      <c r="G15" s="74">
        <v>3663000</v>
      </c>
      <c r="H15" s="74"/>
      <c r="I15" s="74"/>
      <c r="J15" s="74"/>
      <c r="K15" s="74"/>
      <c r="L15" s="74"/>
      <c r="M15" s="74"/>
      <c r="N15" s="74"/>
      <c r="O15" s="74"/>
      <c r="P15" s="70">
        <f t="shared" si="0"/>
        <v>3663000</v>
      </c>
      <c r="Q15" s="71"/>
    </row>
    <row r="16" spans="1:17" s="72" customFormat="1" ht="25.5" customHeight="1" thickBot="1">
      <c r="A16" s="68" t="s">
        <v>72</v>
      </c>
      <c r="B16" s="75"/>
      <c r="C16" s="122"/>
      <c r="D16" s="109" t="s">
        <v>78</v>
      </c>
      <c r="E16" s="118"/>
      <c r="F16" s="118"/>
      <c r="G16" s="118">
        <v>3915400</v>
      </c>
      <c r="H16" s="118"/>
      <c r="I16" s="118">
        <v>157000</v>
      </c>
      <c r="J16" s="118"/>
      <c r="K16" s="118"/>
      <c r="L16" s="118"/>
      <c r="M16" s="118"/>
      <c r="N16" s="118"/>
      <c r="O16" s="118"/>
      <c r="P16" s="70">
        <f t="shared" si="0"/>
        <v>4072400</v>
      </c>
      <c r="Q16" s="71"/>
    </row>
    <row r="17" spans="1:17" s="72" customFormat="1" ht="37.5" customHeight="1" thickBot="1" thickTop="1">
      <c r="A17" s="68" t="s">
        <v>73</v>
      </c>
      <c r="B17" s="119"/>
      <c r="C17" s="123" t="s">
        <v>39</v>
      </c>
      <c r="D17" s="129" t="s">
        <v>77</v>
      </c>
      <c r="E17" s="120">
        <f>SUM(E9+E11+E13)</f>
        <v>37077111</v>
      </c>
      <c r="F17" s="120">
        <f aca="true" t="shared" si="1" ref="F17:O17">SUM(F9+F11+F13)</f>
        <v>7378351</v>
      </c>
      <c r="G17" s="120">
        <f t="shared" si="1"/>
        <v>17783995</v>
      </c>
      <c r="H17" s="120">
        <f t="shared" si="1"/>
        <v>0</v>
      </c>
      <c r="I17" s="120">
        <f t="shared" si="1"/>
        <v>0</v>
      </c>
      <c r="J17" s="120">
        <f t="shared" si="1"/>
        <v>0</v>
      </c>
      <c r="K17" s="120">
        <f t="shared" si="1"/>
        <v>0</v>
      </c>
      <c r="L17" s="120">
        <f t="shared" si="1"/>
        <v>0</v>
      </c>
      <c r="M17" s="120">
        <f t="shared" si="1"/>
        <v>0</v>
      </c>
      <c r="N17" s="120">
        <f>SUM(N9+N11+N13)</f>
        <v>0</v>
      </c>
      <c r="O17" s="120">
        <f t="shared" si="1"/>
        <v>0</v>
      </c>
      <c r="P17" s="120">
        <f>SUM(P9+P11+P13+P15)</f>
        <v>65902457</v>
      </c>
      <c r="Q17" s="71"/>
    </row>
    <row r="18" spans="1:17" s="72" customFormat="1" ht="27" customHeight="1" thickBot="1">
      <c r="A18" s="68" t="s">
        <v>74</v>
      </c>
      <c r="B18" s="121"/>
      <c r="C18" s="125"/>
      <c r="D18" s="129" t="s">
        <v>78</v>
      </c>
      <c r="E18" s="126">
        <f>SUM(E10+E12+E14+E16)</f>
        <v>37077111</v>
      </c>
      <c r="F18" s="126">
        <f aca="true" t="shared" si="2" ref="F18:P18">SUM(F10+F12+F14+F16)</f>
        <v>7378351</v>
      </c>
      <c r="G18" s="126">
        <f t="shared" si="2"/>
        <v>22510831</v>
      </c>
      <c r="H18" s="126">
        <f t="shared" si="2"/>
        <v>0</v>
      </c>
      <c r="I18" s="126">
        <f t="shared" si="2"/>
        <v>157000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>SUM(N10+N12+N14+N16)</f>
        <v>0</v>
      </c>
      <c r="O18" s="126">
        <f t="shared" si="2"/>
        <v>0</v>
      </c>
      <c r="P18" s="126">
        <f t="shared" si="2"/>
        <v>67123293</v>
      </c>
      <c r="Q18" s="71"/>
    </row>
    <row r="19" spans="1:17" s="72" customFormat="1" ht="18" customHeight="1">
      <c r="A19" s="75"/>
      <c r="B19" s="76"/>
      <c r="C19" s="7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1"/>
    </row>
    <row r="20" spans="1:16" ht="12.75" customHeight="1">
      <c r="A20" s="24"/>
      <c r="B20" s="24"/>
      <c r="C20" s="25"/>
      <c r="D20" s="25"/>
      <c r="E20" s="2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9"/>
    </row>
    <row r="21" spans="1:16" ht="12.75" customHeight="1">
      <c r="A21" s="150"/>
      <c r="B21" s="150"/>
      <c r="C21" s="150"/>
      <c r="D21" s="56"/>
      <c r="E21" s="5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9"/>
    </row>
    <row r="22" spans="1:16" ht="12.75" customHeight="1">
      <c r="A22" s="24"/>
      <c r="B22" s="24"/>
      <c r="C22" s="25"/>
      <c r="D22" s="25"/>
      <c r="E22" s="25"/>
      <c r="F22" s="14"/>
      <c r="G22" s="14"/>
      <c r="H22" s="14"/>
      <c r="I22" s="80"/>
      <c r="J22" s="14"/>
      <c r="K22" s="14"/>
      <c r="L22" s="14"/>
      <c r="M22" s="14"/>
      <c r="N22" s="14"/>
      <c r="O22" s="14"/>
      <c r="P22" s="79"/>
    </row>
    <row r="23" spans="1:16" ht="12.75" customHeight="1">
      <c r="A23" s="24"/>
      <c r="B23" s="24"/>
      <c r="C23" s="25"/>
      <c r="D23" s="25"/>
      <c r="E23" s="25"/>
      <c r="F23" s="14"/>
      <c r="G23" s="14"/>
      <c r="H23" s="14"/>
      <c r="I23" s="81" t="s">
        <v>2</v>
      </c>
      <c r="J23" s="81"/>
      <c r="K23" s="81"/>
      <c r="L23" s="81"/>
      <c r="M23" s="81"/>
      <c r="N23" s="81" t="s">
        <v>3</v>
      </c>
      <c r="O23" s="81"/>
      <c r="P23" s="79"/>
    </row>
    <row r="24" spans="1:16" ht="12.75" customHeight="1">
      <c r="A24" s="24"/>
      <c r="B24" s="24"/>
      <c r="C24" s="25"/>
      <c r="D24" s="25"/>
      <c r="E24" s="25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79"/>
    </row>
    <row r="25" spans="1:16" ht="12.75" customHeight="1">
      <c r="A25" s="24"/>
      <c r="B25" s="24"/>
      <c r="C25" s="25"/>
      <c r="D25" s="25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9"/>
    </row>
    <row r="26" spans="1:16" ht="12.75" customHeight="1">
      <c r="A26" s="24"/>
      <c r="B26" s="24"/>
      <c r="C26" s="25"/>
      <c r="D26" s="25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9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9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9"/>
    </row>
    <row r="29" spans="1:16" ht="13.5" customHeight="1">
      <c r="A29" s="155"/>
      <c r="B29" s="155"/>
      <c r="C29" s="155"/>
      <c r="D29" s="26"/>
      <c r="E29" s="2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9"/>
    </row>
    <row r="30" spans="1:16" s="1" customFormat="1" ht="90" customHeight="1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30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6"/>
    </row>
    <row r="32" spans="1:16" s="2" customFormat="1" ht="12.7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2" customFormat="1" ht="12.75">
      <c r="A33" s="24"/>
      <c r="B33" s="24"/>
      <c r="C33" s="25"/>
      <c r="D33" s="25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9"/>
    </row>
    <row r="34" spans="1:16" s="2" customFormat="1" ht="12.75">
      <c r="A34" s="24"/>
      <c r="B34" s="24"/>
      <c r="C34" s="25"/>
      <c r="D34" s="25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9"/>
    </row>
    <row r="35" spans="1:16" s="2" customFormat="1" ht="12.75">
      <c r="A35" s="24"/>
      <c r="B35" s="24"/>
      <c r="C35" s="25"/>
      <c r="D35" s="25"/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9"/>
    </row>
    <row r="36" spans="1:16" s="2" customFormat="1" ht="12.75">
      <c r="A36" s="24"/>
      <c r="B36" s="24"/>
      <c r="C36" s="25"/>
      <c r="D36" s="25"/>
      <c r="E36" s="2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9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/>
    </row>
    <row r="38" spans="1:16" s="6" customFormat="1" ht="12.75" customHeight="1">
      <c r="A38" s="31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 customHeight="1">
      <c r="A39" s="24"/>
      <c r="B39" s="24"/>
      <c r="C39" s="25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9"/>
    </row>
    <row r="40" spans="1:16" ht="12.75" customHeight="1">
      <c r="A40" s="24"/>
      <c r="B40" s="24"/>
      <c r="C40" s="25"/>
      <c r="D40" s="25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9"/>
    </row>
    <row r="41" spans="1:16" ht="12.75" customHeight="1">
      <c r="A41" s="24"/>
      <c r="B41" s="24"/>
      <c r="C41" s="34"/>
      <c r="D41" s="34"/>
      <c r="E41" s="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9"/>
    </row>
    <row r="42" spans="1:16" ht="12.75" customHeight="1">
      <c r="A42" s="24"/>
      <c r="B42" s="24"/>
      <c r="C42" s="25"/>
      <c r="D42" s="25"/>
      <c r="E42" s="2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9"/>
    </row>
    <row r="43" spans="1:16" ht="12.75" customHeight="1">
      <c r="A43" s="24"/>
      <c r="B43" s="24"/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9"/>
    </row>
    <row r="44" spans="1:16" s="12" customFormat="1" ht="12.75" customHeight="1">
      <c r="A44" s="24"/>
      <c r="B44" s="24"/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9"/>
    </row>
    <row r="45" spans="1:16" s="12" customFormat="1" ht="12.75" customHeight="1">
      <c r="A45" s="24"/>
      <c r="B45" s="24"/>
      <c r="C45" s="25"/>
      <c r="D45" s="25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9"/>
    </row>
    <row r="46" spans="1:16" s="6" customFormat="1" ht="12.75" customHeight="1">
      <c r="A46" s="31"/>
      <c r="B46" s="31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 customHeight="1">
      <c r="A47" s="35"/>
      <c r="B47" s="35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3"/>
    </row>
    <row r="48" spans="1:16" ht="12.75" customHeight="1">
      <c r="A48" s="35"/>
      <c r="B48" s="35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3"/>
    </row>
    <row r="49" spans="1:16" ht="12.75" customHeight="1">
      <c r="A49" s="35"/>
      <c r="B49" s="35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3"/>
    </row>
    <row r="50" spans="1:16" s="12" customFormat="1" ht="12.75" customHeight="1">
      <c r="A50" s="35"/>
      <c r="B50" s="35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3"/>
    </row>
    <row r="51" spans="1:16" ht="12.75" customHeight="1">
      <c r="A51" s="36"/>
      <c r="B51" s="36"/>
      <c r="C51" s="37"/>
      <c r="D51" s="37"/>
      <c r="E51" s="3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6"/>
      <c r="B52" s="36"/>
      <c r="C52" s="37"/>
      <c r="D52" s="37"/>
      <c r="E52" s="3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8"/>
      <c r="B53" s="38"/>
      <c r="C53" s="39"/>
      <c r="D53" s="39"/>
      <c r="E53" s="3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0"/>
      <c r="B54" s="40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 customHeight="1">
      <c r="A55" s="41"/>
      <c r="B55" s="41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9"/>
    </row>
    <row r="56" spans="1:16" ht="12.75" customHeight="1">
      <c r="A56" s="41"/>
      <c r="B56" s="41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9"/>
    </row>
    <row r="57" spans="1:16" ht="12.75" customHeight="1">
      <c r="A57" s="41"/>
      <c r="B57" s="41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9"/>
    </row>
    <row r="58" spans="1:16" s="5" customFormat="1" ht="19.5" customHeight="1">
      <c r="A58" s="42"/>
      <c r="B58" s="42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53"/>
      <c r="B60" s="153"/>
      <c r="C60" s="153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8"/>
      <c r="G62" s="148"/>
      <c r="H62" s="15"/>
      <c r="I62"/>
      <c r="J62" s="148"/>
      <c r="K62" s="148"/>
      <c r="L62" s="15"/>
      <c r="M62" s="15"/>
      <c r="N62"/>
      <c r="O62"/>
      <c r="P62" s="84"/>
    </row>
    <row r="63" spans="1:16" s="8" customFormat="1" ht="12.75">
      <c r="A63" s="3"/>
      <c r="B63" s="3"/>
      <c r="C63"/>
      <c r="D63"/>
      <c r="E63"/>
      <c r="F63" s="146"/>
      <c r="G63" s="146"/>
      <c r="H63" s="15"/>
      <c r="I63"/>
      <c r="J63" s="146"/>
      <c r="K63" s="146"/>
      <c r="L63" s="15"/>
      <c r="M63" s="15"/>
      <c r="N63"/>
      <c r="O63"/>
      <c r="P63" s="84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4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2019-07-05T11:14:22Z</cp:lastPrinted>
  <dcterms:created xsi:type="dcterms:W3CDTF">2002-03-10T14:02:10Z</dcterms:created>
  <dcterms:modified xsi:type="dcterms:W3CDTF">2019-07-05T11:34:17Z</dcterms:modified>
  <cp:category/>
  <cp:version/>
  <cp:contentType/>
  <cp:contentStatus/>
</cp:coreProperties>
</file>