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5AB9F674-9494-4329-9961-09267CA4BED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5.sz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E27" i="1"/>
  <c r="D27" i="1"/>
  <c r="C27" i="1"/>
  <c r="I16" i="1"/>
  <c r="I28" i="1" s="1"/>
  <c r="H16" i="1"/>
  <c r="G16" i="1"/>
  <c r="G28" i="1" s="1"/>
  <c r="E16" i="1"/>
  <c r="E28" i="1" s="1"/>
  <c r="D16" i="1"/>
  <c r="D28" i="1" s="1"/>
  <c r="C16" i="1"/>
  <c r="C28" i="1" s="1"/>
  <c r="H28" i="1" l="1"/>
</calcChain>
</file>

<file path=xl/sharedStrings.xml><?xml version="1.0" encoding="utf-8"?>
<sst xmlns="http://schemas.openxmlformats.org/spreadsheetml/2006/main" count="72" uniqueCount="69">
  <si>
    <t xml:space="preserve">II. Felhalmozási jellegű bevételek és kiadások mérlege
</t>
  </si>
  <si>
    <t>Sor-
szám</t>
  </si>
  <si>
    <t>Bevételek</t>
  </si>
  <si>
    <t>Kiadások</t>
  </si>
  <si>
    <t>Megnevezés</t>
  </si>
  <si>
    <t>1.</t>
  </si>
  <si>
    <t>Felhalmozási bevételek</t>
  </si>
  <si>
    <t>Felújítás</t>
  </si>
  <si>
    <t>2.</t>
  </si>
  <si>
    <t>Felhalmozási célú támogatások ÁHT-n belülről</t>
  </si>
  <si>
    <t>Intézményi beruházás</t>
  </si>
  <si>
    <t>3.</t>
  </si>
  <si>
    <t>Felhalmozási célú átvett pénzeszközök</t>
  </si>
  <si>
    <t>4.</t>
  </si>
  <si>
    <t>Tartalékok</t>
  </si>
  <si>
    <t>5.</t>
  </si>
  <si>
    <t>6.</t>
  </si>
  <si>
    <t>7.</t>
  </si>
  <si>
    <t>8.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</si>
  <si>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</si>
  <si>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</si>
  <si>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</si>
  <si>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</si>
  <si>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</si>
  <si>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</si>
  <si>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költségvetési maradv. igénybev.</t>
  </si>
  <si>
    <t>Rövid lejáratú hitelek törlesztése</t>
  </si>
  <si>
    <t>13.</t>
  </si>
  <si>
    <t>Előző évi váll. eredm. igénybev.</t>
  </si>
  <si>
    <t>Likvid hitelek törlesztése</t>
  </si>
  <si>
    <t>14.</t>
  </si>
  <si>
    <t>Rövid lejáratú hitelek felvétele</t>
  </si>
  <si>
    <t>Hosszú lejáratú hitelek törlesztése</t>
  </si>
  <si>
    <t>15.</t>
  </si>
  <si>
    <t>Likvid hitelek felvétele</t>
  </si>
  <si>
    <t>Kincstárjegyek beváltása</t>
  </si>
  <si>
    <t>16.</t>
  </si>
  <si>
    <t>Hosszú lejáratú hitelek felvétele</t>
  </si>
  <si>
    <t>Forgatási célú belföldi értékpapírok vásárlása</t>
  </si>
  <si>
    <t>17.</t>
  </si>
  <si>
    <t>Forg. célú belf. értékpapírok kibocsátása</t>
  </si>
  <si>
    <t>Éven belüli lejáratú belföldi értékpap. beváltása</t>
  </si>
  <si>
    <t>18.</t>
  </si>
  <si>
    <t>Forgatási célú értékpapírok értékesítése</t>
  </si>
  <si>
    <t>Belföldi kötvények beváltása</t>
  </si>
  <si>
    <t>19.</t>
  </si>
  <si>
    <t>Bef. célú belföldi értékpap. kibocsátása</t>
  </si>
  <si>
    <t>Bef. célú külföldi értékpapírok beváltása</t>
  </si>
  <si>
    <t>20.</t>
  </si>
  <si>
    <t>Bef. célú értékpapírok értékesítése</t>
  </si>
  <si>
    <t>21.</t>
  </si>
  <si>
    <t>Bef. célú külföldi értékpapírok kibocsátása</t>
  </si>
  <si>
    <t>22.</t>
  </si>
  <si>
    <t>Finansírozási célú bev. (13+…+21)</t>
  </si>
  <si>
    <t>Finansírozási célú kiad. (12+...+21)</t>
  </si>
  <si>
    <t>23.</t>
  </si>
  <si>
    <t>BEVÉTELEK ÖSSZESEN (11+12+22)</t>
  </si>
  <si>
    <t>KIADÁSOK ÖSSZESEN (11+22)</t>
  </si>
  <si>
    <t>24.</t>
  </si>
  <si>
    <t>Költségvetési hiány:</t>
  </si>
  <si>
    <t>Költségvetési többlet:</t>
  </si>
  <si>
    <t xml:space="preserve"> forintban !</t>
  </si>
  <si>
    <t>Egyéb felhalmozási célú kiadás ÁHT-n kívülre</t>
  </si>
  <si>
    <t>Intézményi bevételek felh. része</t>
  </si>
  <si>
    <t>Közhatalmi bevételek</t>
  </si>
  <si>
    <t>2019. évi 
erdeti ei.</t>
  </si>
  <si>
    <t>2019. évi 
mód. ei.</t>
  </si>
  <si>
    <t>2019. évi 
teljesítés</t>
  </si>
  <si>
    <t>2019. évi 
eredeti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</si>
</sst>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1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right" vertical="center"/>
    </xf>
    <xf numFmtId="164" fontId="4" fillId="0" borderId="2" xfId="0" applyNumberFormat="1" applyFont="1" applyFill="1" applyBorder="1" applyAlignment="1">
      <alignment horizontal="centerContinuous" vertical="center" wrapText="1"/>
    </xf>
    <xf numFmtId="164" fontId="4" fillId="0" borderId="3" xfId="0" applyNumberFormat="1" applyFont="1" applyFill="1" applyBorder="1" applyAlignment="1">
      <alignment horizontal="centerContinuous" vertical="center" wrapText="1"/>
    </xf>
    <xf numFmtId="164" fontId="4" fillId="0" borderId="4" xfId="0" applyNumberFormat="1" applyFont="1" applyFill="1" applyBorder="1" applyAlignment="1">
      <alignment horizontal="centerContinuous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ill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6" xfId="0" applyNumberFormat="1" applyFont="1" applyFill="1" applyBorder="1" applyAlignment="1">
      <alignment horizontal="left" vertical="center" wrapText="1" indent="1"/>
    </xf>
    <xf numFmtId="164" fontId="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" xfId="0" applyNumberFormat="1" applyFont="1" applyFill="1" applyBorder="1" applyAlignment="1" applyProtection="1">
      <alignment vertical="center" wrapText="1"/>
    </xf>
    <xf numFmtId="164" fontId="9" fillId="0" borderId="7" xfId="0" applyNumberFormat="1" applyFont="1" applyFill="1" applyBorder="1" applyAlignment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7" xfId="0" applyNumberFormat="1" applyFill="1" applyBorder="1" applyAlignment="1">
      <alignment horizontal="left" vertical="center" wrapText="1" indent="1"/>
    </xf>
    <xf numFmtId="164" fontId="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9" xfId="0" applyNumberFormat="1" applyFont="1" applyFill="1" applyBorder="1" applyAlignment="1" applyProtection="1">
      <alignment vertical="center" wrapText="1"/>
      <protection locked="0"/>
    </xf>
    <xf numFmtId="164" fontId="7" fillId="0" borderId="20" xfId="0" applyNumberFormat="1" applyFont="1" applyFill="1" applyBorder="1" applyAlignment="1" applyProtection="1">
      <alignment vertical="center" wrapText="1"/>
      <protection locked="0"/>
    </xf>
    <xf numFmtId="164" fontId="3" fillId="0" borderId="2" xfId="0" applyNumberFormat="1" applyFont="1" applyFill="1" applyBorder="1" applyAlignment="1">
      <alignment horizontal="left" vertical="center" wrapText="1" indent="1"/>
    </xf>
    <xf numFmtId="164" fontId="6" fillId="0" borderId="3" xfId="0" applyNumberFormat="1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horizontal="left" vertical="center" wrapText="1" indent="1"/>
    </xf>
    <xf numFmtId="164" fontId="6" fillId="0" borderId="22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Fill="1" applyBorder="1" applyAlignment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/>
    </xf>
    <xf numFmtId="164" fontId="6" fillId="0" borderId="4" xfId="0" applyNumberFormat="1" applyFont="1" applyFill="1" applyBorder="1" applyAlignment="1" applyProtection="1">
      <alignment horizontal="righ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</cellXfs>
  <cellStyles count="3">
    <cellStyle name="Hiperhivatkozás" xfId="1" xr:uid="{00000000-0005-0000-0000-000000000000}"/>
    <cellStyle name="Már látott hiperhivatkozás" xfId="2" xr:uid="{00000000-0005-0000-0000-000001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Layout" workbookViewId="0">
      <selection activeCell="E13" sqref="E13"/>
    </sheetView>
  </sheetViews>
  <sheetFormatPr defaultColWidth="9.33203125" defaultRowHeight="13.2" x14ac:dyDescent="0.25"/>
  <cols>
    <col min="1" max="1" width="6.77734375" style="1" customWidth="1"/>
    <col min="2" max="2" width="35.44140625" style="4" customWidth="1"/>
    <col min="3" max="5" width="10.77734375" style="1" customWidth="1"/>
    <col min="6" max="6" width="35.6640625" style="1" customWidth="1"/>
    <col min="7" max="9" width="10.77734375" style="1" customWidth="1"/>
    <col min="10" max="16384" width="9.33203125" style="1"/>
  </cols>
  <sheetData>
    <row r="1" spans="1:9" ht="39.75" customHeight="1" x14ac:dyDescent="0.25">
      <c r="B1" s="2" t="s">
        <v>0</v>
      </c>
      <c r="C1" s="3"/>
      <c r="D1" s="3"/>
      <c r="E1" s="3"/>
      <c r="F1" s="3"/>
      <c r="G1" s="3"/>
      <c r="H1" s="3"/>
      <c r="I1" s="3"/>
    </row>
    <row r="2" spans="1:9" ht="14.4" thickBot="1" x14ac:dyDescent="0.3">
      <c r="I2" s="5" t="s">
        <v>61</v>
      </c>
    </row>
    <row r="3" spans="1:9" ht="18" customHeight="1" thickBot="1" x14ac:dyDescent="0.3">
      <c r="A3" s="45" t="s">
        <v>1</v>
      </c>
      <c r="B3" s="6" t="s">
        <v>2</v>
      </c>
      <c r="C3" s="7"/>
      <c r="D3" s="7"/>
      <c r="E3" s="7"/>
      <c r="F3" s="6" t="s">
        <v>3</v>
      </c>
      <c r="G3" s="7"/>
      <c r="H3" s="7"/>
      <c r="I3" s="8"/>
    </row>
    <row r="4" spans="1:9" s="11" customFormat="1" ht="33.9" customHeight="1" thickBot="1" x14ac:dyDescent="0.3">
      <c r="A4" s="46"/>
      <c r="B4" s="9" t="s">
        <v>4</v>
      </c>
      <c r="C4" s="10" t="s">
        <v>65</v>
      </c>
      <c r="D4" s="10" t="s">
        <v>66</v>
      </c>
      <c r="E4" s="10" t="s">
        <v>67</v>
      </c>
      <c r="F4" s="9" t="s">
        <v>4</v>
      </c>
      <c r="G4" s="10" t="s">
        <v>68</v>
      </c>
      <c r="H4" s="10" t="s">
        <v>66</v>
      </c>
      <c r="I4" s="10" t="s">
        <v>67</v>
      </c>
    </row>
    <row r="5" spans="1:9" s="11" customFormat="1" ht="12" customHeight="1" thickBot="1" x14ac:dyDescent="0.3">
      <c r="A5" s="12">
        <v>1</v>
      </c>
      <c r="B5" s="13">
        <v>2</v>
      </c>
      <c r="C5" s="14">
        <v>3</v>
      </c>
      <c r="D5" s="14">
        <v>4</v>
      </c>
      <c r="E5" s="14">
        <v>5</v>
      </c>
      <c r="F5" s="13">
        <v>6</v>
      </c>
      <c r="G5" s="14">
        <v>7</v>
      </c>
      <c r="H5" s="14">
        <v>8</v>
      </c>
      <c r="I5" s="15">
        <v>9</v>
      </c>
    </row>
    <row r="6" spans="1:9" ht="12.9" customHeight="1" x14ac:dyDescent="0.25">
      <c r="A6" s="16" t="s">
        <v>5</v>
      </c>
      <c r="B6" s="17" t="s">
        <v>63</v>
      </c>
      <c r="C6" s="18"/>
      <c r="D6" s="18"/>
      <c r="E6" s="18"/>
      <c r="F6" s="17" t="s">
        <v>7</v>
      </c>
      <c r="G6" s="19">
        <v>2183587</v>
      </c>
      <c r="H6" s="18">
        <v>2327097</v>
      </c>
      <c r="I6" s="19">
        <v>2327097</v>
      </c>
    </row>
    <row r="7" spans="1:9" ht="21.75" customHeight="1" x14ac:dyDescent="0.25">
      <c r="A7" s="20" t="s">
        <v>8</v>
      </c>
      <c r="B7" s="21" t="s">
        <v>64</v>
      </c>
      <c r="C7" s="22"/>
      <c r="D7" s="22"/>
      <c r="E7" s="22"/>
      <c r="F7" s="21" t="s">
        <v>10</v>
      </c>
      <c r="G7" s="23">
        <v>52944118</v>
      </c>
      <c r="H7" s="22">
        <v>43463740</v>
      </c>
      <c r="I7" s="23">
        <v>42987012</v>
      </c>
    </row>
    <row r="8" spans="1:9" ht="24.75" customHeight="1" x14ac:dyDescent="0.25">
      <c r="A8" s="20" t="s">
        <v>11</v>
      </c>
      <c r="B8" s="17" t="s">
        <v>6</v>
      </c>
      <c r="C8" s="18">
        <v>240000</v>
      </c>
      <c r="D8" s="18">
        <v>240000</v>
      </c>
      <c r="E8" s="18">
        <v>240000</v>
      </c>
      <c r="F8" s="21" t="s">
        <v>62</v>
      </c>
      <c r="G8" s="23"/>
      <c r="H8" s="22">
        <v>100000</v>
      </c>
      <c r="I8" s="23"/>
    </row>
    <row r="9" spans="1:9" ht="22.5" customHeight="1" x14ac:dyDescent="0.25">
      <c r="A9" s="20" t="s">
        <v>13</v>
      </c>
      <c r="B9" s="21" t="s">
        <v>9</v>
      </c>
      <c r="C9" s="22">
        <v>4024828</v>
      </c>
      <c r="D9" s="22">
        <v>4024826</v>
      </c>
      <c r="E9" s="22"/>
      <c r="F9" s="21" t="s">
        <v>14</v>
      </c>
      <c r="G9" s="23"/>
      <c r="H9" s="22"/>
      <c r="I9" s="23"/>
    </row>
    <row r="10" spans="1:9" ht="12.9" customHeight="1" x14ac:dyDescent="0.25">
      <c r="A10" s="20" t="s">
        <v>15</v>
      </c>
      <c r="B10" s="21" t="s">
        <v>12</v>
      </c>
      <c r="C10" s="22"/>
      <c r="D10" s="22">
        <v>104500</v>
      </c>
      <c r="E10" s="22">
        <v>104500</v>
      </c>
      <c r="F10" s="21"/>
      <c r="G10" s="23"/>
      <c r="H10" s="22"/>
      <c r="I10" s="23"/>
    </row>
    <row r="11" spans="1:9" ht="12.9" customHeight="1" x14ac:dyDescent="0.25">
      <c r="A11" s="20" t="s">
        <v>16</v>
      </c>
      <c r="B11" s="21"/>
      <c r="C11" s="24"/>
      <c r="D11" s="22"/>
      <c r="E11" s="24"/>
      <c r="F11" s="21"/>
      <c r="G11" s="23"/>
      <c r="H11" s="22"/>
      <c r="I11" s="23"/>
    </row>
    <row r="12" spans="1:9" ht="19.5" customHeight="1" x14ac:dyDescent="0.25">
      <c r="A12" s="20" t="s">
        <v>17</v>
      </c>
      <c r="B12" s="21"/>
      <c r="C12" s="22"/>
      <c r="D12" s="22"/>
      <c r="E12" s="22"/>
      <c r="F12" s="21"/>
      <c r="G12" s="23"/>
      <c r="H12" s="22"/>
      <c r="I12" s="23"/>
    </row>
    <row r="13" spans="1:9" ht="12.9" customHeight="1" x14ac:dyDescent="0.25">
      <c r="A13" s="20" t="s">
        <v>18</v>
      </c>
      <c r="B13" s="21"/>
      <c r="C13" s="22"/>
      <c r="D13" s="22"/>
      <c r="E13" s="22"/>
      <c r="F13" s="25"/>
      <c r="G13" s="23"/>
      <c r="H13" s="22"/>
      <c r="I13" s="23"/>
    </row>
    <row r="14" spans="1:9" ht="12.9" customHeight="1" x14ac:dyDescent="0.25">
      <c r="A14" s="20" t="s">
        <v>19</v>
      </c>
      <c r="B14" s="21"/>
      <c r="C14" s="24"/>
      <c r="D14" s="22"/>
      <c r="E14" s="24"/>
      <c r="F14" s="21"/>
      <c r="G14" s="23"/>
      <c r="H14" s="22"/>
      <c r="I14" s="23"/>
    </row>
    <row r="15" spans="1:9" ht="12.9" customHeight="1" thickBot="1" x14ac:dyDescent="0.3">
      <c r="A15" s="20" t="s">
        <v>20</v>
      </c>
      <c r="B15" s="21"/>
      <c r="C15" s="23"/>
      <c r="D15" s="22"/>
      <c r="E15" s="23"/>
      <c r="F15" s="21"/>
      <c r="G15" s="23"/>
      <c r="H15" s="22"/>
      <c r="I15" s="23"/>
    </row>
    <row r="16" spans="1:9" ht="13.8" thickBot="1" x14ac:dyDescent="0.3">
      <c r="A16" s="26" t="s">
        <v>21</v>
      </c>
      <c r="B16" s="27" t="s">
        <v>22</v>
      </c>
      <c r="C16" s="28">
        <f>SUM(C6:C15)</f>
        <v>4264828</v>
      </c>
      <c r="D16" s="28">
        <f>SUM(D6:D15)</f>
        <v>4369326</v>
      </c>
      <c r="E16" s="28">
        <f>SUM(E6:E15)</f>
        <v>344500</v>
      </c>
      <c r="F16" s="27" t="s">
        <v>23</v>
      </c>
      <c r="G16" s="28">
        <f>SUM(G6:G15)</f>
        <v>55127705</v>
      </c>
      <c r="H16" s="28">
        <f>SUM(H6:H15)</f>
        <v>45890837</v>
      </c>
      <c r="I16" s="28">
        <f>SUM(I6:I15)</f>
        <v>45314109</v>
      </c>
    </row>
    <row r="17" spans="1:9" ht="21.75" customHeight="1" x14ac:dyDescent="0.25">
      <c r="A17" s="29" t="s">
        <v>24</v>
      </c>
      <c r="B17" s="30" t="s">
        <v>25</v>
      </c>
      <c r="C17" s="31"/>
      <c r="D17" s="31"/>
      <c r="E17" s="31"/>
      <c r="F17" s="25" t="s">
        <v>26</v>
      </c>
      <c r="G17" s="19"/>
      <c r="H17" s="18"/>
      <c r="I17" s="19"/>
    </row>
    <row r="18" spans="1:9" ht="12.9" customHeight="1" x14ac:dyDescent="0.25">
      <c r="A18" s="20" t="s">
        <v>27</v>
      </c>
      <c r="B18" s="32" t="s">
        <v>28</v>
      </c>
      <c r="C18" s="22"/>
      <c r="D18" s="22"/>
      <c r="E18" s="22"/>
      <c r="F18" s="25" t="s">
        <v>29</v>
      </c>
      <c r="G18" s="23"/>
      <c r="H18" s="22"/>
      <c r="I18" s="23"/>
    </row>
    <row r="19" spans="1:9" ht="12.9" customHeight="1" x14ac:dyDescent="0.25">
      <c r="A19" s="20" t="s">
        <v>30</v>
      </c>
      <c r="B19" s="25" t="s">
        <v>31</v>
      </c>
      <c r="C19" s="22"/>
      <c r="D19" s="22"/>
      <c r="E19" s="22"/>
      <c r="F19" s="25" t="s">
        <v>32</v>
      </c>
      <c r="G19" s="23"/>
      <c r="H19" s="22"/>
      <c r="I19" s="23"/>
    </row>
    <row r="20" spans="1:9" ht="12.9" customHeight="1" x14ac:dyDescent="0.25">
      <c r="A20" s="20" t="s">
        <v>33</v>
      </c>
      <c r="B20" s="25" t="s">
        <v>34</v>
      </c>
      <c r="C20" s="22"/>
      <c r="D20" s="22"/>
      <c r="E20" s="22"/>
      <c r="F20" s="17" t="s">
        <v>35</v>
      </c>
      <c r="G20" s="23"/>
      <c r="H20" s="22"/>
      <c r="I20" s="23"/>
    </row>
    <row r="21" spans="1:9" ht="22.5" customHeight="1" x14ac:dyDescent="0.25">
      <c r="A21" s="20" t="s">
        <v>36</v>
      </c>
      <c r="B21" s="25" t="s">
        <v>37</v>
      </c>
      <c r="C21" s="22"/>
      <c r="D21" s="22"/>
      <c r="E21" s="22"/>
      <c r="F21" s="33" t="s">
        <v>38</v>
      </c>
      <c r="G21" s="23"/>
      <c r="H21" s="22"/>
      <c r="I21" s="23"/>
    </row>
    <row r="22" spans="1:9" ht="24" customHeight="1" x14ac:dyDescent="0.25">
      <c r="A22" s="20" t="s">
        <v>39</v>
      </c>
      <c r="B22" s="25" t="s">
        <v>40</v>
      </c>
      <c r="C22" s="22"/>
      <c r="D22" s="22"/>
      <c r="E22" s="22"/>
      <c r="F22" s="25" t="s">
        <v>41</v>
      </c>
      <c r="G22" s="23"/>
      <c r="H22" s="22"/>
      <c r="I22" s="23"/>
    </row>
    <row r="23" spans="1:9" ht="12.9" customHeight="1" x14ac:dyDescent="0.25">
      <c r="A23" s="20" t="s">
        <v>42</v>
      </c>
      <c r="B23" s="33" t="s">
        <v>43</v>
      </c>
      <c r="C23" s="22"/>
      <c r="D23" s="22"/>
      <c r="E23" s="22"/>
      <c r="F23" s="17" t="s">
        <v>44</v>
      </c>
      <c r="G23" s="23"/>
      <c r="H23" s="22"/>
      <c r="I23" s="23"/>
    </row>
    <row r="24" spans="1:9" ht="12.9" customHeight="1" x14ac:dyDescent="0.25">
      <c r="A24" s="20" t="s">
        <v>45</v>
      </c>
      <c r="B24" s="25" t="s">
        <v>46</v>
      </c>
      <c r="C24" s="22"/>
      <c r="D24" s="22"/>
      <c r="E24" s="22"/>
      <c r="F24" s="21" t="s">
        <v>47</v>
      </c>
      <c r="G24" s="23"/>
      <c r="H24" s="22"/>
      <c r="I24" s="23"/>
    </row>
    <row r="25" spans="1:9" ht="12.9" customHeight="1" x14ac:dyDescent="0.25">
      <c r="A25" s="20" t="s">
        <v>48</v>
      </c>
      <c r="B25" s="17" t="s">
        <v>49</v>
      </c>
      <c r="C25" s="22"/>
      <c r="D25" s="22"/>
      <c r="E25" s="22"/>
      <c r="F25" s="17"/>
      <c r="G25" s="23"/>
      <c r="H25" s="22"/>
      <c r="I25" s="23"/>
    </row>
    <row r="26" spans="1:9" ht="12.9" customHeight="1" thickBot="1" x14ac:dyDescent="0.3">
      <c r="A26" s="34" t="s">
        <v>50</v>
      </c>
      <c r="B26" s="35" t="s">
        <v>51</v>
      </c>
      <c r="C26" s="36"/>
      <c r="D26" s="36"/>
      <c r="E26" s="36"/>
      <c r="F26" s="35"/>
      <c r="G26" s="37"/>
      <c r="H26" s="36"/>
      <c r="I26" s="37"/>
    </row>
    <row r="27" spans="1:9" ht="13.8" thickBot="1" x14ac:dyDescent="0.3">
      <c r="A27" s="26" t="s">
        <v>52</v>
      </c>
      <c r="B27" s="27" t="s">
        <v>53</v>
      </c>
      <c r="C27" s="28">
        <f>SUM(C18:C26)</f>
        <v>0</v>
      </c>
      <c r="D27" s="28">
        <f t="shared" ref="D27:E27" si="0">SUM(D18:D26)</f>
        <v>0</v>
      </c>
      <c r="E27" s="28">
        <f t="shared" si="0"/>
        <v>0</v>
      </c>
      <c r="F27" s="27" t="s">
        <v>54</v>
      </c>
      <c r="G27" s="28">
        <f>SUM(G17:G26)</f>
        <v>0</v>
      </c>
      <c r="H27" s="28">
        <f>SUM(H17:H26)</f>
        <v>0</v>
      </c>
      <c r="I27" s="28">
        <f>SUM(I17:I26)</f>
        <v>0</v>
      </c>
    </row>
    <row r="28" spans="1:9" ht="14.25" customHeight="1" thickBot="1" x14ac:dyDescent="0.3">
      <c r="A28" s="26" t="s">
        <v>55</v>
      </c>
      <c r="B28" s="38" t="s">
        <v>56</v>
      </c>
      <c r="C28" s="39">
        <f>SUM(C16,C17,C27)</f>
        <v>4264828</v>
      </c>
      <c r="D28" s="39">
        <f t="shared" ref="D28:E28" si="1">SUM(D16,D17,D27)</f>
        <v>4369326</v>
      </c>
      <c r="E28" s="39">
        <f t="shared" si="1"/>
        <v>344500</v>
      </c>
      <c r="F28" s="38" t="s">
        <v>57</v>
      </c>
      <c r="G28" s="39">
        <f>SUM(G16,G27)</f>
        <v>55127705</v>
      </c>
      <c r="H28" s="39">
        <f>SUM(H16,H27)</f>
        <v>45890837</v>
      </c>
      <c r="I28" s="39">
        <f>SUM(I16,I27)</f>
        <v>45314109</v>
      </c>
    </row>
    <row r="29" spans="1:9" ht="13.8" thickBot="1" x14ac:dyDescent="0.3">
      <c r="A29" s="26" t="s">
        <v>58</v>
      </c>
      <c r="B29" s="40" t="s">
        <v>59</v>
      </c>
      <c r="C29" s="41"/>
      <c r="D29" s="41">
        <v>7023193</v>
      </c>
      <c r="E29" s="41"/>
      <c r="F29" s="42" t="s">
        <v>60</v>
      </c>
      <c r="G29" s="43"/>
      <c r="H29" s="43"/>
      <c r="I29" s="44">
        <v>30646416</v>
      </c>
    </row>
  </sheetData>
  <mergeCells count="1"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landscape" r:id="rId1"/>
  <headerFooter>
    <oddHeader>&amp;R&amp;"Times New Roman CE,Félkövér dőlt"&amp;11 5.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2020-07-08T07:21:22Z</cp:lastPrinted>
  <dcterms:created xsi:type="dcterms:W3CDTF">2016-05-26T08:12:46Z</dcterms:created>
  <dcterms:modified xsi:type="dcterms:W3CDTF">2020-07-08T07:21:28Z</dcterms:modified>
</cp:coreProperties>
</file>