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58" i="1"/>
  <c r="H58"/>
  <c r="G58"/>
  <c r="H54"/>
  <c r="G54"/>
  <c r="I50"/>
  <c r="I54" s="1"/>
  <c r="I43"/>
  <c r="H43"/>
  <c r="G43"/>
  <c r="I37"/>
  <c r="H37"/>
  <c r="G37"/>
  <c r="I28"/>
  <c r="I47" s="1"/>
  <c r="I62" s="1"/>
  <c r="H28"/>
  <c r="H47" s="1"/>
  <c r="H62" s="1"/>
  <c r="G28"/>
  <c r="G47" s="1"/>
  <c r="G62" s="1"/>
  <c r="I17"/>
  <c r="I45" s="1"/>
  <c r="H17"/>
  <c r="H45" s="1"/>
  <c r="H60" s="1"/>
  <c r="G17"/>
  <c r="G45" s="1"/>
  <c r="G60" s="1"/>
  <c r="I60" l="1"/>
</calcChain>
</file>

<file path=xl/sharedStrings.xml><?xml version="1.0" encoding="utf-8"?>
<sst xmlns="http://schemas.openxmlformats.org/spreadsheetml/2006/main" count="113" uniqueCount="110">
  <si>
    <t xml:space="preserve">       /2018 (     ).sz.rendelet</t>
  </si>
  <si>
    <t>3.a. számú melléklet</t>
  </si>
  <si>
    <t xml:space="preserve">Dvávaszerdahely Önkormányzat                     </t>
  </si>
  <si>
    <t xml:space="preserve">  2017. évi </t>
  </si>
  <si>
    <t>működési, felhalmozási, finanszírozási  bevételeinek, kiadásainak összevont pénzforgalmi bemutatása</t>
  </si>
  <si>
    <t>eFt</t>
  </si>
  <si>
    <t>Megnevezés</t>
  </si>
  <si>
    <t>2017. évi 
eredeti ei.</t>
  </si>
  <si>
    <t>2017. évi 
mód. ei.</t>
  </si>
  <si>
    <t>2017. év 
teljesítés</t>
  </si>
  <si>
    <t>1.</t>
  </si>
  <si>
    <t>2.</t>
  </si>
  <si>
    <t>4.</t>
  </si>
  <si>
    <t>6.</t>
  </si>
  <si>
    <t>7.</t>
  </si>
  <si>
    <t>I.</t>
  </si>
  <si>
    <t>MŰKÖDÉSI BEVÉTELEK ÉS KIADÁSOK</t>
  </si>
  <si>
    <t xml:space="preserve">1. </t>
  </si>
  <si>
    <t>Működési bevételek</t>
  </si>
  <si>
    <t xml:space="preserve">2. </t>
  </si>
  <si>
    <t>Közhatalmi bevételek</t>
  </si>
  <si>
    <t xml:space="preserve">3. </t>
  </si>
  <si>
    <t>Önkormányzat működési támogatása</t>
  </si>
  <si>
    <t xml:space="preserve">4. </t>
  </si>
  <si>
    <t>Egyéb működési célú támogatások  bevételei ÁHT-n belülről</t>
  </si>
  <si>
    <t>5.</t>
  </si>
  <si>
    <t xml:space="preserve">Működési célú átvett pénteszköz </t>
  </si>
  <si>
    <t>Működési célú visszatérítendő támogatások</t>
  </si>
  <si>
    <t xml:space="preserve">Elvonások és befizetések bevételei </t>
  </si>
  <si>
    <t>8.</t>
  </si>
  <si>
    <t>Működési bevételek összesen (1.+..+7.)</t>
  </si>
  <si>
    <t>9.</t>
  </si>
  <si>
    <t>Személyi juttatások</t>
  </si>
  <si>
    <t>10.</t>
  </si>
  <si>
    <t>Munkaadókat terhelő járulékok és szoc hozzájárulási adó</t>
  </si>
  <si>
    <t>11.</t>
  </si>
  <si>
    <t xml:space="preserve">Dologi kiadások </t>
  </si>
  <si>
    <t>12.</t>
  </si>
  <si>
    <t>Egyéb műk. célú támogatások  áht-n belülre</t>
  </si>
  <si>
    <t>13.</t>
  </si>
  <si>
    <t>Elvonások és befizetések</t>
  </si>
  <si>
    <t>14.</t>
  </si>
  <si>
    <t>Egyéb működési célú támog. áht-n kívülre</t>
  </si>
  <si>
    <t>15.</t>
  </si>
  <si>
    <t>Ellátottak pénzbeli juttatása</t>
  </si>
  <si>
    <t>16.</t>
  </si>
  <si>
    <t>Működési célú visszatérítendő támogatások törlesztése Áht-n belülre</t>
  </si>
  <si>
    <t>17.</t>
  </si>
  <si>
    <t>Működési célú visszatérítendő támogatások nyújtása Áht-n belülre</t>
  </si>
  <si>
    <t>18.</t>
  </si>
  <si>
    <t>Tartalékok</t>
  </si>
  <si>
    <t>19.</t>
  </si>
  <si>
    <t>Működési kiadások összesen (9.+..+18.)</t>
  </si>
  <si>
    <t>II.</t>
  </si>
  <si>
    <t>FELHALMOZÁSI BEVÉTELEK ÉS KIADÁSOK</t>
  </si>
  <si>
    <t>20.</t>
  </si>
  <si>
    <t xml:space="preserve">Felhalmozási bevételek </t>
  </si>
  <si>
    <t>21.</t>
  </si>
  <si>
    <t xml:space="preserve"> -ebből ingatlanok értékesítése</t>
  </si>
  <si>
    <t>22.</t>
  </si>
  <si>
    <t xml:space="preserve"> -ebből egyéb tárgyi eszköz értékesítése</t>
  </si>
  <si>
    <t>23.</t>
  </si>
  <si>
    <t xml:space="preserve"> -ebből részesedések értékesítése</t>
  </si>
  <si>
    <t>24.</t>
  </si>
  <si>
    <t>Egyéb felhalmozási célú támogatás bevételei ÁHT-n belülről</t>
  </si>
  <si>
    <t>25.</t>
  </si>
  <si>
    <t>Egyéb felhalmozási célú átvett pénzeszköz</t>
  </si>
  <si>
    <t>26.</t>
  </si>
  <si>
    <t>Felhalmozási célú visszatértendő kölcsönök ÁHT-n kivűlről</t>
  </si>
  <si>
    <t>27.</t>
  </si>
  <si>
    <t>Felhalmozási bevételek összesen (20.+..+ 26.)</t>
  </si>
  <si>
    <t>28.</t>
  </si>
  <si>
    <t>Felújítások</t>
  </si>
  <si>
    <t>29.</t>
  </si>
  <si>
    <t>Beruházások</t>
  </si>
  <si>
    <t>30.</t>
  </si>
  <si>
    <t>Pénzügyi befektetés</t>
  </si>
  <si>
    <t>31.</t>
  </si>
  <si>
    <t>Felhalmozási célú visszatértendő kölcsönök ÁHT-n kívülre</t>
  </si>
  <si>
    <t>32.</t>
  </si>
  <si>
    <t>Egyéb felhalmozási célú támogatások államháztartáson kívülre</t>
  </si>
  <si>
    <t>33.</t>
  </si>
  <si>
    <r>
      <t>Felhalmozási kiadások összesen (28.</t>
    </r>
    <r>
      <rPr>
        <b/>
        <i/>
        <sz val="12"/>
        <rFont val="Cambria"/>
        <family val="1"/>
        <charset val="238"/>
      </rPr>
      <t>+ ..</t>
    </r>
    <r>
      <rPr>
        <b/>
        <sz val="12"/>
        <rFont val="Cambria"/>
        <family val="1"/>
        <charset val="238"/>
      </rPr>
      <t>+32.)</t>
    </r>
  </si>
  <si>
    <t>34.</t>
  </si>
  <si>
    <t>Költségvetési bevételek ( 8.+27.)</t>
  </si>
  <si>
    <t>35.</t>
  </si>
  <si>
    <t>Költségvetési kiadások ( 19.+33.)</t>
  </si>
  <si>
    <t>III.</t>
  </si>
  <si>
    <t>FINANSZÍROZÁSI BEVÉTELEK ÉS KIADÁSOK</t>
  </si>
  <si>
    <t>36.</t>
  </si>
  <si>
    <t>Hitel, kölcsönfelvétel államháztartáson kívülről</t>
  </si>
  <si>
    <t>Belföldi értékpapír bevételek</t>
  </si>
  <si>
    <t>37.</t>
  </si>
  <si>
    <t>Maradvány igénybe vételele</t>
  </si>
  <si>
    <t>38.</t>
  </si>
  <si>
    <t>Államháztart. belüli megelőlegezések</t>
  </si>
  <si>
    <t>39.</t>
  </si>
  <si>
    <t>Finanszírozási bevételek összesen(36+..+38.)</t>
  </si>
  <si>
    <t>40.</t>
  </si>
  <si>
    <t>Hitel, kölcsöntörlesztés államháztartáson kívülre</t>
  </si>
  <si>
    <t>41.</t>
  </si>
  <si>
    <t>Belföldi értékpapír kiadásai</t>
  </si>
  <si>
    <t>42.</t>
  </si>
  <si>
    <t>Államháztart. belüli megelőleg. visszatér.</t>
  </si>
  <si>
    <t>43.</t>
  </si>
  <si>
    <t>Finanszírozási kiadások összesen ( 40.+..+42. )</t>
  </si>
  <si>
    <t>44.</t>
  </si>
  <si>
    <t>BEVÉTELEK ÖSSZESEN ( 34.+39. )</t>
  </si>
  <si>
    <t>45.</t>
  </si>
  <si>
    <t>KIADÁSOK ÖSSZESEN ( 35.+43. )</t>
  </si>
</sst>
</file>

<file path=xl/styles.xml><?xml version="1.0" encoding="utf-8"?>
<styleSheet xmlns="http://schemas.openxmlformats.org/spreadsheetml/2006/main">
  <numFmts count="1">
    <numFmt numFmtId="164" formatCode="#,#00,"/>
  </numFmts>
  <fonts count="1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i/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2"/>
      <name val="Cambria"/>
      <family val="1"/>
      <charset val="238"/>
    </font>
    <font>
      <b/>
      <i/>
      <sz val="12"/>
      <name val="Cambria"/>
      <family val="1"/>
      <charset val="238"/>
    </font>
    <font>
      <sz val="10"/>
      <color indexed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3" fontId="1" fillId="0" borderId="0" xfId="0" applyNumberFormat="1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0" xfId="0" applyFont="1" applyFill="1" applyBorder="1"/>
    <xf numFmtId="0" fontId="1" fillId="0" borderId="11" xfId="0" applyFont="1" applyFill="1" applyBorder="1" applyAlignment="1"/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164" fontId="7" fillId="2" borderId="25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0" fontId="1" fillId="0" borderId="27" xfId="0" applyFont="1" applyBorder="1"/>
    <xf numFmtId="0" fontId="2" fillId="0" borderId="1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3" borderId="38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/>
    <xf numFmtId="0" fontId="1" fillId="0" borderId="11" xfId="0" applyFont="1" applyBorder="1"/>
    <xf numFmtId="0" fontId="7" fillId="2" borderId="3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164" fontId="7" fillId="2" borderId="40" xfId="0" applyNumberFormat="1" applyFont="1" applyFill="1" applyBorder="1" applyAlignment="1">
      <alignment horizontal="right" vertical="center" wrapText="1"/>
    </xf>
    <xf numFmtId="164" fontId="7" fillId="2" borderId="35" xfId="0" applyNumberFormat="1" applyFont="1" applyFill="1" applyBorder="1" applyAlignment="1">
      <alignment horizontal="right" vertical="center" wrapText="1"/>
    </xf>
    <xf numFmtId="164" fontId="7" fillId="2" borderId="4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64" fontId="7" fillId="2" borderId="42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7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0" fontId="2" fillId="0" borderId="44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/>
    <xf numFmtId="0" fontId="7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/>
    <xf numFmtId="0" fontId="1" fillId="0" borderId="10" xfId="0" applyFont="1" applyBorder="1" applyAlignment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0" fontId="9" fillId="3" borderId="3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164" fontId="7" fillId="3" borderId="35" xfId="0" applyNumberFormat="1" applyFont="1" applyFill="1" applyBorder="1" applyAlignment="1">
      <alignment horizontal="right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10" fillId="0" borderId="10" xfId="0" applyNumberFormat="1" applyFont="1" applyBorder="1"/>
    <xf numFmtId="3" fontId="1" fillId="0" borderId="11" xfId="0" applyNumberFormat="1" applyFont="1" applyBorder="1"/>
    <xf numFmtId="3" fontId="1" fillId="0" borderId="2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0" xfId="0" applyFont="1" applyBorder="1"/>
    <xf numFmtId="3" fontId="10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sqref="A1:J64"/>
    </sheetView>
  </sheetViews>
  <sheetFormatPr defaultRowHeight="15"/>
  <sheetData>
    <row r="1" spans="1:10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</row>
    <row r="2" spans="1:10" ht="18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8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">
      <c r="A4" s="4" t="s">
        <v>4</v>
      </c>
      <c r="B4" s="4"/>
      <c r="C4" s="4"/>
      <c r="D4" s="4"/>
      <c r="E4" s="4"/>
      <c r="F4" s="4"/>
      <c r="G4" s="4"/>
      <c r="H4" s="4"/>
      <c r="I4" s="4"/>
      <c r="J4" s="5"/>
    </row>
    <row r="5" spans="1:10" ht="16.5" thickBot="1">
      <c r="A5" s="6"/>
      <c r="B5" s="6"/>
      <c r="C5" s="6"/>
      <c r="D5" s="6"/>
      <c r="E5" s="6"/>
      <c r="F5" s="6"/>
      <c r="G5" s="7"/>
      <c r="H5" s="8" t="s">
        <v>5</v>
      </c>
      <c r="I5" s="2"/>
      <c r="J5" s="9"/>
    </row>
    <row r="6" spans="1:10" ht="15.75" thickTop="1">
      <c r="A6" s="10" t="s">
        <v>6</v>
      </c>
      <c r="B6" s="11"/>
      <c r="C6" s="11"/>
      <c r="D6" s="11"/>
      <c r="E6" s="11"/>
      <c r="F6" s="12"/>
      <c r="G6" s="13" t="s">
        <v>7</v>
      </c>
      <c r="H6" s="13" t="s">
        <v>8</v>
      </c>
      <c r="I6" s="13" t="s">
        <v>9</v>
      </c>
      <c r="J6" s="1"/>
    </row>
    <row r="7" spans="1:10" ht="15.75" thickBot="1">
      <c r="A7" s="14"/>
      <c r="B7" s="15"/>
      <c r="C7" s="15"/>
      <c r="D7" s="15"/>
      <c r="E7" s="15"/>
      <c r="F7" s="16"/>
      <c r="G7" s="17"/>
      <c r="H7" s="17"/>
      <c r="I7" s="17"/>
      <c r="J7" s="1"/>
    </row>
    <row r="8" spans="1:10" ht="15.75" thickBot="1">
      <c r="A8" s="18" t="s">
        <v>10</v>
      </c>
      <c r="B8" s="19" t="s">
        <v>11</v>
      </c>
      <c r="C8" s="20"/>
      <c r="D8" s="20"/>
      <c r="E8" s="20"/>
      <c r="F8" s="21"/>
      <c r="G8" s="22" t="s">
        <v>12</v>
      </c>
      <c r="H8" s="22" t="s">
        <v>13</v>
      </c>
      <c r="I8" s="22" t="s">
        <v>14</v>
      </c>
      <c r="J8" s="1"/>
    </row>
    <row r="9" spans="1:10" ht="16.5" thickBot="1">
      <c r="A9" s="23" t="s">
        <v>15</v>
      </c>
      <c r="B9" s="24" t="s">
        <v>16</v>
      </c>
      <c r="C9" s="25"/>
      <c r="D9" s="25"/>
      <c r="E9" s="25"/>
      <c r="F9" s="26"/>
      <c r="G9" s="27"/>
      <c r="H9" s="28"/>
      <c r="I9" s="29"/>
      <c r="J9" s="1"/>
    </row>
    <row r="10" spans="1:10" ht="15.75">
      <c r="A10" s="30" t="s">
        <v>17</v>
      </c>
      <c r="B10" s="31" t="s">
        <v>18</v>
      </c>
      <c r="C10" s="31"/>
      <c r="D10" s="31"/>
      <c r="E10" s="31"/>
      <c r="F10" s="31"/>
      <c r="G10" s="32">
        <v>1692720</v>
      </c>
      <c r="H10" s="32">
        <v>1692720</v>
      </c>
      <c r="I10" s="32">
        <v>1182214</v>
      </c>
      <c r="J10" s="1"/>
    </row>
    <row r="11" spans="1:10" ht="15.75">
      <c r="A11" s="33" t="s">
        <v>19</v>
      </c>
      <c r="B11" s="34" t="s">
        <v>20</v>
      </c>
      <c r="C11" s="34"/>
      <c r="D11" s="34"/>
      <c r="E11" s="34"/>
      <c r="F11" s="34"/>
      <c r="G11" s="32">
        <v>36700000</v>
      </c>
      <c r="H11" s="32">
        <v>36700000</v>
      </c>
      <c r="I11" s="32">
        <v>32277370</v>
      </c>
      <c r="J11" s="1"/>
    </row>
    <row r="12" spans="1:10" ht="15.75">
      <c r="A12" s="33" t="s">
        <v>21</v>
      </c>
      <c r="B12" s="34" t="s">
        <v>22</v>
      </c>
      <c r="C12" s="34"/>
      <c r="D12" s="34"/>
      <c r="E12" s="34"/>
      <c r="F12" s="34"/>
      <c r="G12" s="32">
        <v>1706150</v>
      </c>
      <c r="H12" s="32">
        <v>2280682</v>
      </c>
      <c r="I12" s="32">
        <v>2280682</v>
      </c>
      <c r="J12" s="1"/>
    </row>
    <row r="13" spans="1:10" ht="15.75">
      <c r="A13" s="33" t="s">
        <v>23</v>
      </c>
      <c r="B13" s="34" t="s">
        <v>24</v>
      </c>
      <c r="C13" s="34"/>
      <c r="D13" s="34"/>
      <c r="E13" s="34"/>
      <c r="F13" s="34"/>
      <c r="G13" s="32">
        <v>10782339</v>
      </c>
      <c r="H13" s="32">
        <v>14619146</v>
      </c>
      <c r="I13" s="32">
        <v>12998747</v>
      </c>
      <c r="J13" s="1"/>
    </row>
    <row r="14" spans="1:10" ht="15.75">
      <c r="A14" s="33" t="s">
        <v>25</v>
      </c>
      <c r="B14" s="34" t="s">
        <v>26</v>
      </c>
      <c r="C14" s="34"/>
      <c r="D14" s="34"/>
      <c r="E14" s="34"/>
      <c r="F14" s="34"/>
      <c r="G14" s="35">
        <v>0</v>
      </c>
      <c r="H14" s="35">
        <v>0</v>
      </c>
      <c r="I14" s="35">
        <v>0</v>
      </c>
      <c r="J14" s="1"/>
    </row>
    <row r="15" spans="1:10" ht="16.5" thickBot="1">
      <c r="A15" s="36" t="s">
        <v>13</v>
      </c>
      <c r="B15" s="34" t="s">
        <v>27</v>
      </c>
      <c r="C15" s="34"/>
      <c r="D15" s="34"/>
      <c r="E15" s="34"/>
      <c r="F15" s="34"/>
      <c r="G15" s="35">
        <v>0</v>
      </c>
      <c r="H15" s="32">
        <v>5000000</v>
      </c>
      <c r="I15" s="32">
        <v>5000000</v>
      </c>
      <c r="J15" s="1"/>
    </row>
    <row r="16" spans="1:10" ht="16.5" thickBot="1">
      <c r="A16" s="37" t="s">
        <v>14</v>
      </c>
      <c r="B16" s="38" t="s">
        <v>28</v>
      </c>
      <c r="C16" s="38"/>
      <c r="D16" s="38"/>
      <c r="E16" s="38"/>
      <c r="F16" s="38"/>
      <c r="G16" s="39">
        <v>0</v>
      </c>
      <c r="H16" s="39">
        <v>0</v>
      </c>
      <c r="I16" s="39">
        <v>0</v>
      </c>
      <c r="J16" s="1"/>
    </row>
    <row r="17" spans="1:10" ht="16.5" thickBot="1">
      <c r="A17" s="40" t="s">
        <v>29</v>
      </c>
      <c r="B17" s="41" t="s">
        <v>30</v>
      </c>
      <c r="C17" s="41"/>
      <c r="D17" s="41"/>
      <c r="E17" s="41"/>
      <c r="F17" s="41"/>
      <c r="G17" s="42">
        <f>SUM(G10:G16)</f>
        <v>50881209</v>
      </c>
      <c r="H17" s="43">
        <f>SUM(H10:H16)</f>
        <v>60292548</v>
      </c>
      <c r="I17" s="44">
        <f>SUM(I10:I16)</f>
        <v>53739013</v>
      </c>
      <c r="J17" s="45"/>
    </row>
    <row r="18" spans="1:10" ht="15.75">
      <c r="A18" s="46" t="s">
        <v>31</v>
      </c>
      <c r="B18" s="47" t="s">
        <v>32</v>
      </c>
      <c r="C18" s="47"/>
      <c r="D18" s="47"/>
      <c r="E18" s="47"/>
      <c r="F18" s="47"/>
      <c r="G18" s="32">
        <v>16454901</v>
      </c>
      <c r="H18" s="32">
        <v>17904901</v>
      </c>
      <c r="I18" s="32">
        <v>17074904</v>
      </c>
      <c r="J18" s="1"/>
    </row>
    <row r="19" spans="1:10" ht="15.75">
      <c r="A19" s="48" t="s">
        <v>33</v>
      </c>
      <c r="B19" s="34" t="s">
        <v>34</v>
      </c>
      <c r="C19" s="34"/>
      <c r="D19" s="34"/>
      <c r="E19" s="34"/>
      <c r="F19" s="34"/>
      <c r="G19" s="32">
        <v>2504904</v>
      </c>
      <c r="H19" s="32">
        <v>2744904</v>
      </c>
      <c r="I19" s="32">
        <v>2712846</v>
      </c>
      <c r="J19" s="1"/>
    </row>
    <row r="20" spans="1:10" ht="15.75">
      <c r="A20" s="48" t="s">
        <v>35</v>
      </c>
      <c r="B20" s="34" t="s">
        <v>36</v>
      </c>
      <c r="C20" s="34"/>
      <c r="D20" s="34"/>
      <c r="E20" s="34"/>
      <c r="F20" s="34"/>
      <c r="G20" s="32">
        <v>15759142</v>
      </c>
      <c r="H20" s="32">
        <v>15647171</v>
      </c>
      <c r="I20" s="32">
        <v>12069037</v>
      </c>
      <c r="J20" s="49"/>
    </row>
    <row r="21" spans="1:10" ht="15.75">
      <c r="A21" s="48" t="s">
        <v>37</v>
      </c>
      <c r="B21" s="34" t="s">
        <v>38</v>
      </c>
      <c r="C21" s="34"/>
      <c r="D21" s="34"/>
      <c r="E21" s="34"/>
      <c r="F21" s="34"/>
      <c r="G21" s="32">
        <v>950416</v>
      </c>
      <c r="H21" s="32">
        <v>1145560</v>
      </c>
      <c r="I21" s="32">
        <v>1055560</v>
      </c>
      <c r="J21" s="49"/>
    </row>
    <row r="22" spans="1:10" ht="15.75">
      <c r="A22" s="48" t="s">
        <v>39</v>
      </c>
      <c r="B22" s="34" t="s">
        <v>40</v>
      </c>
      <c r="C22" s="34"/>
      <c r="D22" s="34"/>
      <c r="E22" s="34"/>
      <c r="F22" s="34"/>
      <c r="G22" s="32">
        <v>10445078</v>
      </c>
      <c r="H22" s="32">
        <v>10468930</v>
      </c>
      <c r="I22" s="32">
        <v>10468930</v>
      </c>
      <c r="J22" s="50"/>
    </row>
    <row r="23" spans="1:10" ht="15.75">
      <c r="A23" s="48" t="s">
        <v>41</v>
      </c>
      <c r="B23" s="51" t="s">
        <v>42</v>
      </c>
      <c r="C23" s="52"/>
      <c r="D23" s="52"/>
      <c r="E23" s="52"/>
      <c r="F23" s="53"/>
      <c r="G23" s="32">
        <v>300000</v>
      </c>
      <c r="H23" s="32">
        <v>194856</v>
      </c>
      <c r="I23" s="32">
        <v>100000</v>
      </c>
      <c r="J23" s="50"/>
    </row>
    <row r="24" spans="1:10" ht="15.75">
      <c r="A24" s="48" t="s">
        <v>43</v>
      </c>
      <c r="B24" s="54" t="s">
        <v>44</v>
      </c>
      <c r="C24" s="34"/>
      <c r="D24" s="34"/>
      <c r="E24" s="34"/>
      <c r="F24" s="51"/>
      <c r="G24" s="32">
        <v>4243517</v>
      </c>
      <c r="H24" s="32">
        <v>4203517</v>
      </c>
      <c r="I24" s="32">
        <v>1283557</v>
      </c>
      <c r="J24" s="50"/>
    </row>
    <row r="25" spans="1:10">
      <c r="A25" s="48" t="s">
        <v>45</v>
      </c>
      <c r="B25" s="55" t="s">
        <v>46</v>
      </c>
      <c r="C25" s="56"/>
      <c r="D25" s="56"/>
      <c r="E25" s="56"/>
      <c r="F25" s="57"/>
      <c r="G25" s="35">
        <v>0</v>
      </c>
      <c r="H25" s="32">
        <v>5000000</v>
      </c>
      <c r="I25" s="32">
        <v>5000000</v>
      </c>
      <c r="J25" s="50"/>
    </row>
    <row r="26" spans="1:10">
      <c r="A26" s="48" t="s">
        <v>47</v>
      </c>
      <c r="B26" s="55" t="s">
        <v>48</v>
      </c>
      <c r="C26" s="56"/>
      <c r="D26" s="56"/>
      <c r="E26" s="56"/>
      <c r="F26" s="57"/>
      <c r="G26" s="32">
        <v>132000</v>
      </c>
      <c r="H26" s="32">
        <v>132000</v>
      </c>
      <c r="I26" s="35">
        <v>0</v>
      </c>
      <c r="J26" s="50"/>
    </row>
    <row r="27" spans="1:10" ht="16.5" thickBot="1">
      <c r="A27" s="48" t="s">
        <v>49</v>
      </c>
      <c r="B27" s="58" t="s">
        <v>50</v>
      </c>
      <c r="C27" s="59"/>
      <c r="D27" s="59"/>
      <c r="E27" s="59"/>
      <c r="F27" s="60"/>
      <c r="G27" s="32">
        <v>100000</v>
      </c>
      <c r="H27" s="32">
        <v>100000</v>
      </c>
      <c r="I27" s="35">
        <v>0</v>
      </c>
      <c r="J27" s="50"/>
    </row>
    <row r="28" spans="1:10" ht="16.5" thickBot="1">
      <c r="A28" s="61" t="s">
        <v>51</v>
      </c>
      <c r="B28" s="62" t="s">
        <v>52</v>
      </c>
      <c r="C28" s="63"/>
      <c r="D28" s="63"/>
      <c r="E28" s="63"/>
      <c r="F28" s="64"/>
      <c r="G28" s="65">
        <f>SUM(G18:G27)</f>
        <v>50889958</v>
      </c>
      <c r="H28" s="66">
        <f>SUM(H18:H27)</f>
        <v>57541839</v>
      </c>
      <c r="I28" s="65">
        <f>SUM(I18:I27)</f>
        <v>49764834</v>
      </c>
      <c r="J28" s="67"/>
    </row>
    <row r="29" spans="1:10" ht="15.75">
      <c r="A29" s="68" t="s">
        <v>53</v>
      </c>
      <c r="B29" s="69" t="s">
        <v>54</v>
      </c>
      <c r="C29" s="70"/>
      <c r="D29" s="70"/>
      <c r="E29" s="70"/>
      <c r="F29" s="71"/>
      <c r="G29" s="32"/>
      <c r="H29" s="32"/>
      <c r="I29" s="32"/>
      <c r="J29" s="50"/>
    </row>
    <row r="30" spans="1:10" ht="15.75">
      <c r="A30" s="33" t="s">
        <v>55</v>
      </c>
      <c r="B30" s="54" t="s">
        <v>56</v>
      </c>
      <c r="C30" s="34"/>
      <c r="D30" s="34"/>
      <c r="E30" s="34"/>
      <c r="F30" s="51"/>
      <c r="G30" s="35">
        <v>0</v>
      </c>
      <c r="H30" s="35">
        <v>0</v>
      </c>
      <c r="I30" s="32">
        <v>375000</v>
      </c>
      <c r="J30" s="50"/>
    </row>
    <row r="31" spans="1:10" ht="15.75">
      <c r="A31" s="33" t="s">
        <v>57</v>
      </c>
      <c r="B31" s="54" t="s">
        <v>58</v>
      </c>
      <c r="C31" s="34"/>
      <c r="D31" s="34"/>
      <c r="E31" s="34"/>
      <c r="F31" s="51"/>
      <c r="G31" s="35">
        <v>0</v>
      </c>
      <c r="H31" s="35">
        <v>0</v>
      </c>
      <c r="I31" s="35">
        <v>0</v>
      </c>
      <c r="J31" s="50"/>
    </row>
    <row r="32" spans="1:10" ht="15.75">
      <c r="A32" s="33" t="s">
        <v>59</v>
      </c>
      <c r="B32" s="54" t="s">
        <v>60</v>
      </c>
      <c r="C32" s="34"/>
      <c r="D32" s="34"/>
      <c r="E32" s="34"/>
      <c r="F32" s="51"/>
      <c r="G32" s="35">
        <v>0</v>
      </c>
      <c r="H32" s="35">
        <v>0</v>
      </c>
      <c r="I32" s="32">
        <v>375000</v>
      </c>
      <c r="J32" s="50"/>
    </row>
    <row r="33" spans="1:10" ht="15.75">
      <c r="A33" s="33" t="s">
        <v>61</v>
      </c>
      <c r="B33" s="54" t="s">
        <v>62</v>
      </c>
      <c r="C33" s="34"/>
      <c r="D33" s="34"/>
      <c r="E33" s="34"/>
      <c r="F33" s="51"/>
      <c r="G33" s="35">
        <v>0</v>
      </c>
      <c r="H33" s="35">
        <v>0</v>
      </c>
      <c r="I33" s="35">
        <v>0</v>
      </c>
      <c r="J33" s="50"/>
    </row>
    <row r="34" spans="1:10" ht="15.75">
      <c r="A34" s="33" t="s">
        <v>63</v>
      </c>
      <c r="B34" s="54" t="s">
        <v>64</v>
      </c>
      <c r="C34" s="34"/>
      <c r="D34" s="34"/>
      <c r="E34" s="34"/>
      <c r="F34" s="51"/>
      <c r="G34" s="32">
        <v>2551007</v>
      </c>
      <c r="H34" s="32">
        <v>2551007</v>
      </c>
      <c r="I34" s="35">
        <v>0</v>
      </c>
      <c r="J34" s="49"/>
    </row>
    <row r="35" spans="1:10" ht="15.75">
      <c r="A35" s="33" t="s">
        <v>65</v>
      </c>
      <c r="B35" s="54" t="s">
        <v>66</v>
      </c>
      <c r="C35" s="34"/>
      <c r="D35" s="34"/>
      <c r="E35" s="34"/>
      <c r="F35" s="51"/>
      <c r="G35" s="35">
        <v>0</v>
      </c>
      <c r="H35" s="35">
        <v>0</v>
      </c>
      <c r="I35" s="35">
        <v>0</v>
      </c>
      <c r="J35" s="1"/>
    </row>
    <row r="36" spans="1:10" ht="16.5" thickBot="1">
      <c r="A36" s="33" t="s">
        <v>67</v>
      </c>
      <c r="B36" s="58" t="s">
        <v>68</v>
      </c>
      <c r="C36" s="59"/>
      <c r="D36" s="59"/>
      <c r="E36" s="59"/>
      <c r="F36" s="60"/>
      <c r="G36" s="35">
        <v>0</v>
      </c>
      <c r="H36" s="35">
        <v>0</v>
      </c>
      <c r="I36" s="35">
        <v>0</v>
      </c>
      <c r="J36" s="1"/>
    </row>
    <row r="37" spans="1:10" ht="16.5" thickBot="1">
      <c r="A37" s="61" t="s">
        <v>69</v>
      </c>
      <c r="B37" s="62" t="s">
        <v>70</v>
      </c>
      <c r="C37" s="63"/>
      <c r="D37" s="63"/>
      <c r="E37" s="63"/>
      <c r="F37" s="72"/>
      <c r="G37" s="66">
        <f>SUM(G34:G36)+G30</f>
        <v>2551007</v>
      </c>
      <c r="H37" s="65">
        <f>SUM(H34:H36)+H30</f>
        <v>2551007</v>
      </c>
      <c r="I37" s="66">
        <f>SUM(I34:I36)+I30</f>
        <v>375000</v>
      </c>
      <c r="J37" s="45"/>
    </row>
    <row r="38" spans="1:10" ht="16.5" thickBot="1">
      <c r="A38" s="30" t="s">
        <v>71</v>
      </c>
      <c r="B38" s="73" t="s">
        <v>72</v>
      </c>
      <c r="C38" s="31"/>
      <c r="D38" s="31"/>
      <c r="E38" s="31"/>
      <c r="F38" s="31"/>
      <c r="G38" s="35"/>
      <c r="H38" s="32">
        <v>3934028</v>
      </c>
      <c r="I38" s="32">
        <v>3934028</v>
      </c>
      <c r="J38" s="1"/>
    </row>
    <row r="39" spans="1:10" ht="16.5" thickBot="1">
      <c r="A39" s="30" t="s">
        <v>73</v>
      </c>
      <c r="B39" s="54" t="s">
        <v>74</v>
      </c>
      <c r="C39" s="34"/>
      <c r="D39" s="34"/>
      <c r="E39" s="34"/>
      <c r="F39" s="34"/>
      <c r="G39" s="32">
        <v>8397638</v>
      </c>
      <c r="H39" s="32">
        <v>2434588</v>
      </c>
      <c r="I39" s="32">
        <v>318600</v>
      </c>
      <c r="J39" s="1"/>
    </row>
    <row r="40" spans="1:10" ht="16.5" thickBot="1">
      <c r="A40" s="30" t="s">
        <v>75</v>
      </c>
      <c r="B40" s="54" t="s">
        <v>76</v>
      </c>
      <c r="C40" s="34"/>
      <c r="D40" s="34"/>
      <c r="E40" s="34"/>
      <c r="F40" s="34"/>
      <c r="G40" s="35">
        <v>0</v>
      </c>
      <c r="H40" s="35">
        <v>0</v>
      </c>
      <c r="I40" s="35">
        <v>0</v>
      </c>
      <c r="J40" s="1"/>
    </row>
    <row r="41" spans="1:10" ht="16.5" thickBot="1">
      <c r="A41" s="30" t="s">
        <v>77</v>
      </c>
      <c r="B41" s="54" t="s">
        <v>78</v>
      </c>
      <c r="C41" s="34"/>
      <c r="D41" s="34"/>
      <c r="E41" s="34"/>
      <c r="F41" s="34"/>
      <c r="G41" s="35">
        <v>0</v>
      </c>
      <c r="H41" s="35">
        <v>0</v>
      </c>
      <c r="I41" s="35">
        <v>0</v>
      </c>
      <c r="J41" s="1"/>
    </row>
    <row r="42" spans="1:10" ht="16.5" thickBot="1">
      <c r="A42" s="30" t="s">
        <v>79</v>
      </c>
      <c r="B42" s="58" t="s">
        <v>80</v>
      </c>
      <c r="C42" s="59"/>
      <c r="D42" s="59"/>
      <c r="E42" s="59"/>
      <c r="F42" s="59"/>
      <c r="G42" s="35">
        <v>0</v>
      </c>
      <c r="H42" s="35">
        <v>0</v>
      </c>
      <c r="I42" s="35">
        <v>0</v>
      </c>
      <c r="J42" s="1"/>
    </row>
    <row r="43" spans="1:10" ht="16.5" thickBot="1">
      <c r="A43" s="74" t="s">
        <v>81</v>
      </c>
      <c r="B43" s="62" t="s">
        <v>82</v>
      </c>
      <c r="C43" s="63"/>
      <c r="D43" s="63"/>
      <c r="E43" s="63"/>
      <c r="F43" s="64"/>
      <c r="G43" s="65">
        <f>SUM(G38:G42)</f>
        <v>8397638</v>
      </c>
      <c r="H43" s="75">
        <f>SUM(H38:H42)</f>
        <v>6368616</v>
      </c>
      <c r="I43" s="66">
        <f>SUM(I38:I42)</f>
        <v>4252628</v>
      </c>
      <c r="J43" s="1"/>
    </row>
    <row r="44" spans="1:10" ht="15.75" thickBot="1">
      <c r="A44" s="76"/>
      <c r="B44" s="77"/>
      <c r="C44" s="77"/>
      <c r="D44" s="77"/>
      <c r="E44" s="77"/>
      <c r="F44" s="77"/>
      <c r="G44" s="77"/>
      <c r="H44" s="78"/>
      <c r="I44" s="79"/>
      <c r="J44" s="1"/>
    </row>
    <row r="45" spans="1:10" ht="16.5" thickBot="1">
      <c r="A45" s="80" t="s">
        <v>83</v>
      </c>
      <c r="B45" s="81" t="s">
        <v>84</v>
      </c>
      <c r="C45" s="82"/>
      <c r="D45" s="82"/>
      <c r="E45" s="82"/>
      <c r="F45" s="83"/>
      <c r="G45" s="84">
        <f>G17+G37</f>
        <v>53432216</v>
      </c>
      <c r="H45" s="85">
        <f>H17+H37</f>
        <v>62843555</v>
      </c>
      <c r="I45" s="86">
        <f>I17+I37</f>
        <v>54114013</v>
      </c>
      <c r="J45" s="1"/>
    </row>
    <row r="46" spans="1:10" ht="15.75" thickBot="1">
      <c r="A46" s="76"/>
      <c r="B46" s="87"/>
      <c r="C46" s="87"/>
      <c r="D46" s="87"/>
      <c r="E46" s="87"/>
      <c r="F46" s="87"/>
      <c r="G46" s="87"/>
      <c r="H46" s="78"/>
      <c r="I46" s="79"/>
      <c r="J46" s="1"/>
    </row>
    <row r="47" spans="1:10" ht="16.5" thickBot="1">
      <c r="A47" s="80" t="s">
        <v>85</v>
      </c>
      <c r="B47" s="81" t="s">
        <v>86</v>
      </c>
      <c r="C47" s="82"/>
      <c r="D47" s="82"/>
      <c r="E47" s="82"/>
      <c r="F47" s="83"/>
      <c r="G47" s="44">
        <f>G28+G43</f>
        <v>59287596</v>
      </c>
      <c r="H47" s="88">
        <f>H28+H43</f>
        <v>63910455</v>
      </c>
      <c r="I47" s="86">
        <f>I28+I43</f>
        <v>54017462</v>
      </c>
      <c r="J47" s="1"/>
    </row>
    <row r="48" spans="1:10" ht="16.5" thickBot="1">
      <c r="A48" s="89"/>
      <c r="B48" s="90"/>
      <c r="C48" s="90"/>
      <c r="D48" s="90"/>
      <c r="E48" s="90"/>
      <c r="F48" s="90"/>
      <c r="G48" s="90"/>
      <c r="H48" s="91"/>
      <c r="I48" s="79"/>
      <c r="J48" s="1"/>
    </row>
    <row r="49" spans="1:10" ht="16.5" thickBot="1">
      <c r="A49" s="92" t="s">
        <v>87</v>
      </c>
      <c r="B49" s="93" t="s">
        <v>88</v>
      </c>
      <c r="C49" s="94"/>
      <c r="D49" s="94"/>
      <c r="E49" s="94"/>
      <c r="F49" s="94"/>
      <c r="G49" s="90"/>
      <c r="H49" s="28"/>
      <c r="I49" s="95"/>
      <c r="J49" s="1"/>
    </row>
    <row r="50" spans="1:10" ht="15.75">
      <c r="A50" s="96" t="s">
        <v>89</v>
      </c>
      <c r="B50" s="97" t="s">
        <v>90</v>
      </c>
      <c r="C50" s="98"/>
      <c r="D50" s="98"/>
      <c r="E50" s="98"/>
      <c r="F50" s="99"/>
      <c r="G50" s="32">
        <v>5000000</v>
      </c>
      <c r="H50" s="32">
        <v>5000000</v>
      </c>
      <c r="I50" s="32">
        <f>5000000</f>
        <v>5000000</v>
      </c>
      <c r="J50" s="1"/>
    </row>
    <row r="51" spans="1:10" ht="15.75">
      <c r="A51" s="96" t="s">
        <v>89</v>
      </c>
      <c r="B51" s="100" t="s">
        <v>91</v>
      </c>
      <c r="C51" s="101"/>
      <c r="D51" s="101"/>
      <c r="E51" s="101"/>
      <c r="F51" s="102"/>
      <c r="G51" s="35">
        <v>0</v>
      </c>
      <c r="H51" s="35">
        <v>0</v>
      </c>
      <c r="I51" s="35">
        <v>0</v>
      </c>
      <c r="J51" s="1"/>
    </row>
    <row r="52" spans="1:10" ht="15.75">
      <c r="A52" s="96" t="s">
        <v>92</v>
      </c>
      <c r="B52" s="100" t="s">
        <v>93</v>
      </c>
      <c r="C52" s="101"/>
      <c r="D52" s="101"/>
      <c r="E52" s="101"/>
      <c r="F52" s="102"/>
      <c r="G52" s="32">
        <v>855380</v>
      </c>
      <c r="H52" s="32">
        <v>1135146</v>
      </c>
      <c r="I52" s="32">
        <v>1135146</v>
      </c>
      <c r="J52" s="1"/>
    </row>
    <row r="53" spans="1:10" ht="16.5" thickBot="1">
      <c r="A53" s="103" t="s">
        <v>94</v>
      </c>
      <c r="B53" s="104" t="s">
        <v>95</v>
      </c>
      <c r="C53" s="59"/>
      <c r="D53" s="59"/>
      <c r="E53" s="59"/>
      <c r="F53" s="60"/>
      <c r="G53" s="35">
        <v>0</v>
      </c>
      <c r="H53" s="35">
        <v>0</v>
      </c>
      <c r="I53" s="32">
        <v>89751</v>
      </c>
      <c r="J53" s="1"/>
    </row>
    <row r="54" spans="1:10" ht="16.5" thickBot="1">
      <c r="A54" s="23" t="s">
        <v>96</v>
      </c>
      <c r="B54" s="105" t="s">
        <v>97</v>
      </c>
      <c r="C54" s="106"/>
      <c r="D54" s="106"/>
      <c r="E54" s="106"/>
      <c r="F54" s="24"/>
      <c r="G54" s="107">
        <f>SUM(G50:G53)</f>
        <v>5855380</v>
      </c>
      <c r="H54" s="108">
        <f>SUM(H50:H53)</f>
        <v>6135146</v>
      </c>
      <c r="I54" s="109">
        <f>SUM(I49:I53)</f>
        <v>6224897</v>
      </c>
      <c r="J54" s="45"/>
    </row>
    <row r="55" spans="1:10" ht="15.75">
      <c r="A55" s="30" t="s">
        <v>98</v>
      </c>
      <c r="B55" s="73" t="s">
        <v>99</v>
      </c>
      <c r="C55" s="31"/>
      <c r="D55" s="31"/>
      <c r="E55" s="31"/>
      <c r="F55" s="110"/>
      <c r="G55" s="35">
        <v>0</v>
      </c>
      <c r="H55" s="32">
        <v>5000000</v>
      </c>
      <c r="I55" s="32">
        <v>5000000</v>
      </c>
      <c r="J55" s="1"/>
    </row>
    <row r="56" spans="1:10" ht="15.75">
      <c r="A56" s="33" t="s">
        <v>100</v>
      </c>
      <c r="B56" s="54" t="s">
        <v>101</v>
      </c>
      <c r="C56" s="34"/>
      <c r="D56" s="34"/>
      <c r="E56" s="34"/>
      <c r="F56" s="51"/>
      <c r="G56" s="35">
        <v>0</v>
      </c>
      <c r="H56" s="35">
        <v>0</v>
      </c>
      <c r="I56" s="35">
        <v>0</v>
      </c>
      <c r="J56" s="1"/>
    </row>
    <row r="57" spans="1:10" ht="16.5" thickBot="1">
      <c r="A57" s="36" t="s">
        <v>102</v>
      </c>
      <c r="B57" s="58" t="s">
        <v>103</v>
      </c>
      <c r="C57" s="59"/>
      <c r="D57" s="59"/>
      <c r="E57" s="59"/>
      <c r="F57" s="60"/>
      <c r="G57" s="35">
        <v>0</v>
      </c>
      <c r="H57" s="32">
        <v>68246</v>
      </c>
      <c r="I57" s="32">
        <v>68246</v>
      </c>
      <c r="J57" s="1"/>
    </row>
    <row r="58" spans="1:10" ht="16.5" thickBot="1">
      <c r="A58" s="23" t="s">
        <v>104</v>
      </c>
      <c r="B58" s="111" t="s">
        <v>105</v>
      </c>
      <c r="C58" s="112"/>
      <c r="D58" s="112"/>
      <c r="E58" s="112"/>
      <c r="F58" s="113"/>
      <c r="G58" s="114">
        <f t="shared" ref="G58:I58" si="0">SUM(G55:G57)</f>
        <v>0</v>
      </c>
      <c r="H58" s="108">
        <f t="shared" si="0"/>
        <v>5068246</v>
      </c>
      <c r="I58" s="109">
        <f t="shared" si="0"/>
        <v>5068246</v>
      </c>
      <c r="J58" s="115"/>
    </row>
    <row r="59" spans="1:10" ht="15.75" thickBot="1">
      <c r="A59" s="116"/>
      <c r="B59" s="117"/>
      <c r="C59" s="118"/>
      <c r="D59" s="118"/>
      <c r="E59" s="118"/>
      <c r="F59" s="118"/>
      <c r="G59" s="27"/>
      <c r="H59" s="119"/>
      <c r="I59" s="120"/>
      <c r="J59" s="1"/>
    </row>
    <row r="60" spans="1:10" ht="16.5" thickBot="1">
      <c r="A60" s="61" t="s">
        <v>106</v>
      </c>
      <c r="B60" s="121" t="s">
        <v>107</v>
      </c>
      <c r="C60" s="122"/>
      <c r="D60" s="122"/>
      <c r="E60" s="122"/>
      <c r="F60" s="123"/>
      <c r="G60" s="66">
        <f>G45+G54</f>
        <v>59287596</v>
      </c>
      <c r="H60" s="124">
        <f>H45+H54</f>
        <v>68978701</v>
      </c>
      <c r="I60" s="65">
        <f t="shared" ref="I60" si="1">I45+I54</f>
        <v>60338910</v>
      </c>
      <c r="J60" s="115"/>
    </row>
    <row r="61" spans="1:10" ht="16.5" thickBot="1">
      <c r="A61" s="125"/>
      <c r="B61" s="126"/>
      <c r="C61" s="127"/>
      <c r="D61" s="127"/>
      <c r="E61" s="127"/>
      <c r="F61" s="127"/>
      <c r="G61" s="127"/>
      <c r="H61" s="128"/>
      <c r="I61" s="129"/>
      <c r="J61" s="9"/>
    </row>
    <row r="62" spans="1:10" ht="16.5" thickBot="1">
      <c r="A62" s="61" t="s">
        <v>108</v>
      </c>
      <c r="B62" s="121" t="s">
        <v>109</v>
      </c>
      <c r="C62" s="122"/>
      <c r="D62" s="122"/>
      <c r="E62" s="122"/>
      <c r="F62" s="123"/>
      <c r="G62" s="66">
        <f>G47+G58</f>
        <v>59287596</v>
      </c>
      <c r="H62" s="65">
        <f>H47+H58</f>
        <v>68978701</v>
      </c>
      <c r="I62" s="65">
        <f t="shared" ref="I62" si="2">I47+I58</f>
        <v>59085708</v>
      </c>
      <c r="J62" s="130"/>
    </row>
    <row r="63" spans="1:10">
      <c r="A63" s="1"/>
      <c r="B63" s="1"/>
      <c r="C63" s="1"/>
      <c r="D63" s="131"/>
      <c r="E63" s="132"/>
      <c r="F63" s="132"/>
      <c r="G63" s="131"/>
      <c r="H63" s="131"/>
      <c r="I63" s="9"/>
      <c r="J63" s="9"/>
    </row>
    <row r="64" spans="1:10">
      <c r="A64" s="1"/>
      <c r="B64" s="1"/>
      <c r="C64" s="1"/>
      <c r="D64" s="1"/>
      <c r="E64" s="1"/>
      <c r="F64" s="1"/>
      <c r="G64" s="131"/>
      <c r="H64" s="133"/>
      <c r="I64" s="2"/>
      <c r="J64" s="9"/>
    </row>
  </sheetData>
  <mergeCells count="57">
    <mergeCell ref="B60:F60"/>
    <mergeCell ref="B62:F62"/>
    <mergeCell ref="B53:F53"/>
    <mergeCell ref="B54:F54"/>
    <mergeCell ref="B55:F55"/>
    <mergeCell ref="B56:F56"/>
    <mergeCell ref="B57:F57"/>
    <mergeCell ref="B58:F58"/>
    <mergeCell ref="B45:E45"/>
    <mergeCell ref="B47:E47"/>
    <mergeCell ref="B49:F49"/>
    <mergeCell ref="B50:F50"/>
    <mergeCell ref="B51:F51"/>
    <mergeCell ref="B52:F52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A2:J2"/>
    <mergeCell ref="A3:J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2018-05-31T06:14:50Z</dcterms:created>
  <dcterms:modified xsi:type="dcterms:W3CDTF">2018-05-31T06:14:56Z</dcterms:modified>
</cp:coreProperties>
</file>