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5 RENDELETEK BALATONSZENTGYÖRGY\2014.évi ZÁRSZÁMADÁS\"/>
    </mc:Choice>
  </mc:AlternateContent>
  <bookViews>
    <workbookView xWindow="480" yWindow="15" windowWidth="11355" windowHeight="8445" tabRatio="601"/>
  </bookViews>
  <sheets>
    <sheet name="felhalmozás" sheetId="12" r:id="rId1"/>
  </sheets>
  <calcPr calcId="152511"/>
</workbook>
</file>

<file path=xl/calcChain.xml><?xml version="1.0" encoding="utf-8"?>
<calcChain xmlns="http://schemas.openxmlformats.org/spreadsheetml/2006/main">
  <c r="G14" i="12" l="1"/>
  <c r="F15" i="12"/>
  <c r="F10" i="12" s="1"/>
  <c r="F22" i="12"/>
  <c r="F25" i="12" l="1"/>
  <c r="G15" i="12" l="1"/>
  <c r="G13" i="12"/>
  <c r="G27" i="12"/>
  <c r="G26" i="12"/>
  <c r="E25" i="12" l="1"/>
  <c r="E22" i="12" s="1"/>
  <c r="D25" i="12"/>
  <c r="D22" i="12" s="1"/>
  <c r="D10" i="12"/>
  <c r="E10" i="12"/>
  <c r="G10" i="12" s="1"/>
  <c r="D28" i="12" l="1"/>
  <c r="E28" i="12"/>
  <c r="G22" i="12"/>
  <c r="F28" i="12"/>
  <c r="G25" i="12"/>
  <c r="G24" i="12"/>
  <c r="G23" i="12"/>
  <c r="G12" i="12"/>
  <c r="G11" i="12"/>
  <c r="G28" i="12" l="1"/>
</calcChain>
</file>

<file path=xl/sharedStrings.xml><?xml version="1.0" encoding="utf-8"?>
<sst xmlns="http://schemas.openxmlformats.org/spreadsheetml/2006/main" count="28" uniqueCount="28">
  <si>
    <t>feladat megnevezése</t>
  </si>
  <si>
    <t>Adatok ezer forintban!</t>
  </si>
  <si>
    <t>Összesen</t>
  </si>
  <si>
    <t>Az önkormányzat és költségvetési szervei felhalmozási kiadásai feladatonként</t>
  </si>
  <si>
    <t>Urnafal</t>
  </si>
  <si>
    <t>Tanyagondnoki busz</t>
  </si>
  <si>
    <t>Informatikai eszközök beszerzése</t>
  </si>
  <si>
    <t>Egyéb tárgyi eszközök beszerzése</t>
  </si>
  <si>
    <t>Eredeti előirányzat</t>
  </si>
  <si>
    <t>Módosított előirányzat</t>
  </si>
  <si>
    <t>Teljesítés   %</t>
  </si>
  <si>
    <t>Önkormányzat</t>
  </si>
  <si>
    <t>Közös Önkormányzati Hivatal</t>
  </si>
  <si>
    <t>Közvilágítás lámpák</t>
  </si>
  <si>
    <t>művelődési ház</t>
  </si>
  <si>
    <t>stúdió</t>
  </si>
  <si>
    <t>Immateriális javak beszerzése (szoftver beszerzés)</t>
  </si>
  <si>
    <t>fénymásoló</t>
  </si>
  <si>
    <t>kisértékű tárgyi eszköz</t>
  </si>
  <si>
    <t>fűnyíró, háti permetező közfoglalkoztatás</t>
  </si>
  <si>
    <t>Kisértékű tárgyi eszköz beszerzés</t>
  </si>
  <si>
    <t>Tény 2014.12.31.</t>
  </si>
  <si>
    <t xml:space="preserve">      községgazdálkodás</t>
  </si>
  <si>
    <t xml:space="preserve">      védőnő</t>
  </si>
  <si>
    <t xml:space="preserve">      igazgatás</t>
  </si>
  <si>
    <t xml:space="preserve">   Laptop igazgatás</t>
  </si>
  <si>
    <t>7.melléklet</t>
  </si>
  <si>
    <t>a 7/2015./V.7./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</si>
</sst>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3" fontId="2" fillId="0" borderId="1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0" fillId="0" borderId="6" xfId="0" applyNumberFormat="1" applyBorder="1"/>
    <xf numFmtId="0" fontId="2" fillId="0" borderId="9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164" fontId="0" fillId="0" borderId="5" xfId="0" applyNumberFormat="1" applyBorder="1"/>
    <xf numFmtId="164" fontId="0" fillId="0" borderId="6" xfId="0" applyNumberFormat="1" applyBorder="1"/>
    <xf numFmtId="164" fontId="2" fillId="0" borderId="14" xfId="0" applyNumberFormat="1" applyFont="1" applyBorder="1"/>
    <xf numFmtId="0" fontId="2" fillId="0" borderId="0" xfId="0" applyFont="1"/>
    <xf numFmtId="3" fontId="0" fillId="0" borderId="18" xfId="0" applyNumberFormat="1" applyBorder="1"/>
    <xf numFmtId="164" fontId="0" fillId="0" borderId="18" xfId="0" applyNumberFormat="1" applyBorder="1"/>
    <xf numFmtId="164" fontId="2" fillId="0" borderId="1" xfId="0" applyNumberFormat="1" applyFont="1" applyBorder="1"/>
    <xf numFmtId="0" fontId="0" fillId="0" borderId="0" xfId="0" applyAlignment="1">
      <alignment horizontal="right"/>
    </xf>
    <xf numFmtId="3" fontId="0" fillId="0" borderId="19" xfId="0" applyNumberFormat="1" applyBorder="1"/>
    <xf numFmtId="3" fontId="3" fillId="0" borderId="14" xfId="0" applyNumberFormat="1" applyFont="1" applyBorder="1"/>
    <xf numFmtId="3" fontId="3" fillId="0" borderId="21" xfId="0" applyNumberFormat="1" applyFont="1" applyBorder="1"/>
    <xf numFmtId="164" fontId="3" fillId="0" borderId="14" xfId="0" applyNumberFormat="1" applyFont="1" applyBorder="1"/>
    <xf numFmtId="3" fontId="0" fillId="0" borderId="22" xfId="0" applyNumberFormat="1" applyBorder="1"/>
    <xf numFmtId="164" fontId="0" fillId="0" borderId="22" xfId="0" applyNumberFormat="1" applyBorder="1"/>
    <xf numFmtId="3" fontId="2" fillId="0" borderId="1" xfId="0" applyNumberFormat="1" applyFont="1" applyBorder="1" applyAlignment="1">
      <alignment horizontal="right" vertical="center" wrapText="1"/>
    </xf>
    <xf numFmtId="164" fontId="2" fillId="0" borderId="4" xfId="0" applyNumberFormat="1" applyFont="1" applyFill="1" applyBorder="1" applyAlignment="1">
      <alignment horizontal="right" vertical="center" wrapText="1"/>
    </xf>
    <xf numFmtId="164" fontId="3" fillId="2" borderId="6" xfId="0" applyNumberFormat="1" applyFont="1" applyFill="1" applyBorder="1"/>
    <xf numFmtId="164" fontId="3" fillId="2" borderId="18" xfId="0" applyNumberFormat="1" applyFont="1" applyFill="1" applyBorder="1"/>
    <xf numFmtId="3" fontId="2" fillId="0" borderId="3" xfId="0" applyNumberFormat="1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3" fontId="3" fillId="2" borderId="6" xfId="0" applyNumberFormat="1" applyFont="1" applyFill="1" applyBorder="1" applyAlignment="1">
      <alignment horizontal="right" vertical="center" wrapText="1"/>
    </xf>
    <xf numFmtId="3" fontId="3" fillId="0" borderId="18" xfId="0" applyNumberFormat="1" applyFont="1" applyBorder="1" applyAlignment="1">
      <alignment horizontal="right" vertical="center" wrapText="1"/>
    </xf>
    <xf numFmtId="3" fontId="3" fillId="2" borderId="18" xfId="0" applyNumberFormat="1" applyFont="1" applyFill="1" applyBorder="1" applyAlignment="1">
      <alignment horizontal="right" vertical="center" wrapText="1"/>
    </xf>
    <xf numFmtId="3" fontId="3" fillId="0" borderId="22" xfId="0" applyNumberFormat="1" applyFont="1" applyBorder="1" applyAlignment="1">
      <alignment horizontal="right" vertical="center" wrapText="1"/>
    </xf>
    <xf numFmtId="3" fontId="3" fillId="0" borderId="14" xfId="0" applyNumberFormat="1" applyFont="1" applyBorder="1" applyAlignment="1">
      <alignment horizontal="right" vertical="center" wrapText="1"/>
    </xf>
    <xf numFmtId="3" fontId="2" fillId="0" borderId="14" xfId="0" applyNumberFormat="1" applyFont="1" applyBorder="1" applyAlignment="1">
      <alignment horizontal="right"/>
    </xf>
    <xf numFmtId="3" fontId="3" fillId="2" borderId="14" xfId="0" applyNumberFormat="1" applyFont="1" applyFill="1" applyBorder="1" applyAlignment="1">
      <alignment horizontal="right" vertical="center" wrapText="1"/>
    </xf>
    <xf numFmtId="164" fontId="3" fillId="2" borderId="14" xfId="0" applyNumberFormat="1" applyFont="1" applyFill="1" applyBorder="1"/>
    <xf numFmtId="3" fontId="3" fillId="0" borderId="21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right" vertical="center" wrapText="1"/>
    </xf>
    <xf numFmtId="164" fontId="3" fillId="2" borderId="22" xfId="0" applyNumberFormat="1" applyFont="1" applyFill="1" applyBorder="1"/>
    <xf numFmtId="3" fontId="3" fillId="0" borderId="19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12" xfId="0" applyFont="1" applyBorder="1" applyAlignment="1">
      <alignment horizontal="left" indent="2"/>
    </xf>
    <xf numFmtId="0" fontId="3" fillId="0" borderId="13" xfId="0" applyFont="1" applyBorder="1" applyAlignment="1">
      <alignment horizontal="left" indent="2"/>
    </xf>
    <xf numFmtId="0" fontId="3" fillId="0" borderId="19" xfId="0" applyFont="1" applyBorder="1" applyAlignment="1">
      <alignment horizontal="left" indent="2"/>
    </xf>
    <xf numFmtId="0" fontId="3" fillId="0" borderId="12" xfId="0" applyFont="1" applyBorder="1" applyAlignment="1">
      <alignment horizontal="left" vertical="center" indent="1"/>
    </xf>
    <xf numFmtId="0" fontId="3" fillId="0" borderId="13" xfId="0" applyFont="1" applyBorder="1" applyAlignment="1">
      <alignment horizontal="left" vertical="center" indent="1"/>
    </xf>
    <xf numFmtId="0" fontId="3" fillId="0" borderId="19" xfId="0" applyFont="1" applyBorder="1" applyAlignment="1">
      <alignment horizontal="left" vertical="center" indent="1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 indent="2"/>
    </xf>
    <xf numFmtId="0" fontId="3" fillId="0" borderId="24" xfId="0" applyFont="1" applyBorder="1" applyAlignment="1">
      <alignment horizontal="left" vertical="center" indent="2"/>
    </xf>
    <xf numFmtId="0" fontId="3" fillId="0" borderId="25" xfId="0" applyFont="1" applyBorder="1" applyAlignment="1">
      <alignment horizontal="left" vertical="center" indent="2"/>
    </xf>
    <xf numFmtId="0" fontId="3" fillId="0" borderId="12" xfId="0" applyFont="1" applyBorder="1" applyAlignment="1">
      <alignment horizontal="left" indent="1"/>
    </xf>
    <xf numFmtId="0" fontId="3" fillId="0" borderId="13" xfId="0" applyFont="1" applyBorder="1" applyAlignment="1">
      <alignment horizontal="left" indent="1"/>
    </xf>
    <xf numFmtId="0" fontId="3" fillId="0" borderId="19" xfId="0" applyFont="1" applyBorder="1" applyAlignment="1">
      <alignment horizontal="left" indent="1"/>
    </xf>
    <xf numFmtId="0" fontId="3" fillId="0" borderId="10" xfId="0" applyFont="1" applyBorder="1" applyAlignment="1">
      <alignment horizontal="left" indent="1"/>
    </xf>
    <xf numFmtId="0" fontId="3" fillId="0" borderId="11" xfId="0" applyFont="1" applyBorder="1" applyAlignment="1">
      <alignment horizontal="left" indent="1"/>
    </xf>
    <xf numFmtId="0" fontId="3" fillId="0" borderId="20" xfId="0" applyFont="1" applyBorder="1" applyAlignment="1">
      <alignment horizontal="left" inden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3" fillId="0" borderId="12" xfId="0" applyFont="1" applyBorder="1" applyAlignment="1">
      <alignment horizontal="left" vertical="center" indent="2"/>
    </xf>
    <xf numFmtId="0" fontId="3" fillId="0" borderId="13" xfId="0" applyFont="1" applyBorder="1" applyAlignment="1">
      <alignment horizontal="left" vertical="center" indent="2"/>
    </xf>
    <xf numFmtId="0" fontId="3" fillId="0" borderId="19" xfId="0" applyFont="1" applyBorder="1" applyAlignment="1">
      <alignment horizontal="left" vertical="center" indent="2"/>
    </xf>
    <xf numFmtId="0" fontId="3" fillId="0" borderId="29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0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left" vertical="center" indent="1"/>
    </xf>
    <xf numFmtId="0" fontId="3" fillId="0" borderId="20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workbookViewId="0">
      <selection activeCell="J16" sqref="J16"/>
    </sheetView>
  </sheetViews>
  <sheetFormatPr defaultRowHeight="12.75" x14ac:dyDescent="0.2"/>
  <cols>
    <col min="1" max="1" width="24.85546875" customWidth="1"/>
    <col min="3" max="3" width="10.42578125" customWidth="1"/>
    <col min="4" max="6" width="11.7109375" customWidth="1"/>
    <col min="7" max="7" width="9.28515625" customWidth="1"/>
  </cols>
  <sheetData>
    <row r="1" spans="1:15" x14ac:dyDescent="0.2">
      <c r="A1" s="82" t="s">
        <v>26</v>
      </c>
      <c r="B1" s="82"/>
      <c r="C1" s="82"/>
      <c r="D1" s="82"/>
      <c r="E1" s="82"/>
      <c r="F1" s="82"/>
      <c r="G1" s="82"/>
    </row>
    <row r="2" spans="1:15" x14ac:dyDescent="0.2">
      <c r="A2" s="2"/>
      <c r="B2" s="2"/>
      <c r="C2" s="12"/>
      <c r="D2" s="2"/>
      <c r="E2" s="2"/>
      <c r="F2" s="2"/>
      <c r="G2" s="2"/>
    </row>
    <row r="3" spans="1:15" x14ac:dyDescent="0.2">
      <c r="A3" s="83" t="s">
        <v>27</v>
      </c>
      <c r="B3" s="83"/>
      <c r="C3" s="83"/>
      <c r="D3" s="83"/>
      <c r="E3" s="83"/>
      <c r="F3" s="83"/>
      <c r="G3" s="83"/>
      <c r="H3" s="4"/>
      <c r="I3" s="4"/>
      <c r="J3" s="4"/>
      <c r="K3" s="4"/>
      <c r="L3" s="4"/>
      <c r="M3" s="4"/>
      <c r="N3" s="4"/>
      <c r="O3" s="4"/>
    </row>
    <row r="4" spans="1:15" ht="12.75" customHeight="1" x14ac:dyDescent="0.2">
      <c r="A4" s="5"/>
      <c r="B4" s="5"/>
      <c r="C4" s="5"/>
      <c r="D4" s="5"/>
      <c r="E4" s="5"/>
      <c r="F4" s="5"/>
      <c r="G4" s="5"/>
    </row>
    <row r="5" spans="1:15" x14ac:dyDescent="0.2">
      <c r="A5" s="84" t="s">
        <v>3</v>
      </c>
      <c r="B5" s="84"/>
      <c r="C5" s="84"/>
      <c r="D5" s="84"/>
      <c r="E5" s="84"/>
      <c r="F5" s="84"/>
      <c r="G5" s="84"/>
    </row>
    <row r="6" spans="1:15" x14ac:dyDescent="0.2">
      <c r="A6" s="3"/>
      <c r="B6" s="3"/>
      <c r="C6" s="13"/>
      <c r="D6" s="3"/>
      <c r="E6" s="3"/>
      <c r="F6" s="3"/>
      <c r="G6" s="3"/>
    </row>
    <row r="7" spans="1:15" x14ac:dyDescent="0.2">
      <c r="A7" s="3"/>
      <c r="B7" s="3"/>
      <c r="C7" s="13"/>
      <c r="D7" s="3"/>
      <c r="E7" s="85" t="s">
        <v>1</v>
      </c>
      <c r="F7" s="85"/>
      <c r="G7" s="85"/>
    </row>
    <row r="8" spans="1:15" ht="13.5" thickBot="1" x14ac:dyDescent="0.25"/>
    <row r="9" spans="1:15" ht="27" thickTop="1" thickBot="1" x14ac:dyDescent="0.25">
      <c r="A9" s="89" t="s">
        <v>0</v>
      </c>
      <c r="B9" s="90"/>
      <c r="C9" s="11"/>
      <c r="D9" s="8" t="s">
        <v>8</v>
      </c>
      <c r="E9" s="9" t="s">
        <v>9</v>
      </c>
      <c r="F9" s="9" t="s">
        <v>21</v>
      </c>
      <c r="G9" s="14" t="s">
        <v>10</v>
      </c>
    </row>
    <row r="10" spans="1:15" s="18" customFormat="1" ht="14.25" thickTop="1" thickBot="1" x14ac:dyDescent="0.25">
      <c r="A10" s="49" t="s">
        <v>11</v>
      </c>
      <c r="B10" s="50"/>
      <c r="C10" s="51"/>
      <c r="D10" s="33">
        <f>SUM(D11:D15)</f>
        <v>3700</v>
      </c>
      <c r="E10" s="34">
        <f>SUM(E11:E15)</f>
        <v>9762</v>
      </c>
      <c r="F10" s="34">
        <f>SUM(F11:F14,F15)</f>
        <v>9168</v>
      </c>
      <c r="G10" s="30">
        <f t="shared" ref="G10:G28" si="0">F10/E10</f>
        <v>0.93915181315304241</v>
      </c>
    </row>
    <row r="11" spans="1:15" ht="13.5" thickTop="1" x14ac:dyDescent="0.2">
      <c r="A11" s="86" t="s">
        <v>4</v>
      </c>
      <c r="B11" s="87"/>
      <c r="C11" s="88"/>
      <c r="D11" s="35">
        <v>1000</v>
      </c>
      <c r="E11" s="35">
        <v>1000</v>
      </c>
      <c r="F11" s="35">
        <v>836</v>
      </c>
      <c r="G11" s="15">
        <f>F11/E11</f>
        <v>0.83599999999999997</v>
      </c>
    </row>
    <row r="12" spans="1:15" x14ac:dyDescent="0.2">
      <c r="A12" s="55" t="s">
        <v>5</v>
      </c>
      <c r="B12" s="56"/>
      <c r="C12" s="57"/>
      <c r="D12" s="36">
        <v>2700</v>
      </c>
      <c r="E12" s="36">
        <v>553</v>
      </c>
      <c r="F12" s="36">
        <v>127</v>
      </c>
      <c r="G12" s="16">
        <f t="shared" si="0"/>
        <v>0.22965641952983726</v>
      </c>
    </row>
    <row r="13" spans="1:15" x14ac:dyDescent="0.2">
      <c r="A13" s="55" t="s">
        <v>13</v>
      </c>
      <c r="B13" s="56"/>
      <c r="C13" s="57"/>
      <c r="D13" s="36"/>
      <c r="E13" s="36">
        <v>6591</v>
      </c>
      <c r="F13" s="36">
        <v>6591</v>
      </c>
      <c r="G13" s="16">
        <f t="shared" si="0"/>
        <v>1</v>
      </c>
    </row>
    <row r="14" spans="1:15" x14ac:dyDescent="0.2">
      <c r="A14" s="58" t="s">
        <v>25</v>
      </c>
      <c r="B14" s="59"/>
      <c r="C14" s="60"/>
      <c r="D14" s="36"/>
      <c r="E14" s="36">
        <v>239</v>
      </c>
      <c r="F14" s="36">
        <v>239</v>
      </c>
      <c r="G14" s="16">
        <f t="shared" si="0"/>
        <v>1</v>
      </c>
    </row>
    <row r="15" spans="1:15" x14ac:dyDescent="0.2">
      <c r="A15" s="55" t="s">
        <v>20</v>
      </c>
      <c r="B15" s="56"/>
      <c r="C15" s="57"/>
      <c r="D15" s="36"/>
      <c r="E15" s="36">
        <v>1379</v>
      </c>
      <c r="F15" s="36">
        <f>SUM(F16:F21)</f>
        <v>1375</v>
      </c>
      <c r="G15" s="16">
        <f t="shared" si="0"/>
        <v>0.99709934735315442</v>
      </c>
    </row>
    <row r="16" spans="1:15" x14ac:dyDescent="0.2">
      <c r="A16" s="73" t="s">
        <v>15</v>
      </c>
      <c r="B16" s="74"/>
      <c r="C16" s="75"/>
      <c r="D16" s="36"/>
      <c r="E16" s="37"/>
      <c r="F16" s="36">
        <v>394</v>
      </c>
      <c r="G16" s="31"/>
    </row>
    <row r="17" spans="1:7" x14ac:dyDescent="0.2">
      <c r="A17" s="61" t="s">
        <v>14</v>
      </c>
      <c r="B17" s="62"/>
      <c r="C17" s="63"/>
      <c r="D17" s="38"/>
      <c r="E17" s="39"/>
      <c r="F17" s="38">
        <v>435</v>
      </c>
      <c r="G17" s="32"/>
    </row>
    <row r="18" spans="1:7" x14ac:dyDescent="0.2">
      <c r="A18" s="61" t="s">
        <v>19</v>
      </c>
      <c r="B18" s="62"/>
      <c r="C18" s="63"/>
      <c r="D18" s="38"/>
      <c r="E18" s="39"/>
      <c r="F18" s="36">
        <v>239</v>
      </c>
      <c r="G18" s="31"/>
    </row>
    <row r="19" spans="1:7" x14ac:dyDescent="0.2">
      <c r="A19" s="76" t="s">
        <v>22</v>
      </c>
      <c r="B19" s="77"/>
      <c r="C19" s="78"/>
      <c r="D19" s="48"/>
      <c r="E19" s="37"/>
      <c r="F19" s="46">
        <v>20</v>
      </c>
      <c r="G19" s="47"/>
    </row>
    <row r="20" spans="1:7" x14ac:dyDescent="0.2">
      <c r="A20" s="76" t="s">
        <v>23</v>
      </c>
      <c r="B20" s="77"/>
      <c r="C20" s="78"/>
      <c r="D20" s="36"/>
      <c r="E20" s="37"/>
      <c r="F20" s="48">
        <v>155</v>
      </c>
      <c r="G20" s="31"/>
    </row>
    <row r="21" spans="1:7" ht="13.5" thickBot="1" x14ac:dyDescent="0.25">
      <c r="A21" s="79" t="s">
        <v>24</v>
      </c>
      <c r="B21" s="80"/>
      <c r="C21" s="81"/>
      <c r="D21" s="41"/>
      <c r="E21" s="43"/>
      <c r="F21" s="45">
        <v>132</v>
      </c>
      <c r="G21" s="44"/>
    </row>
    <row r="22" spans="1:7" s="18" customFormat="1" ht="14.25" thickTop="1" thickBot="1" x14ac:dyDescent="0.25">
      <c r="A22" s="70" t="s">
        <v>12</v>
      </c>
      <c r="B22" s="71"/>
      <c r="C22" s="72"/>
      <c r="D22" s="29">
        <f>SUM(D23:D25)</f>
        <v>3566</v>
      </c>
      <c r="E22" s="29">
        <f t="shared" ref="E22" si="1">SUM(E23:E25)</f>
        <v>4266</v>
      </c>
      <c r="F22" s="29">
        <f>SUM(F23:F25)</f>
        <v>4259</v>
      </c>
      <c r="G22" s="21">
        <f t="shared" si="0"/>
        <v>0.99835911861228321</v>
      </c>
    </row>
    <row r="23" spans="1:7" ht="13.5" thickTop="1" x14ac:dyDescent="0.2">
      <c r="A23" s="67" t="s">
        <v>16</v>
      </c>
      <c r="B23" s="68"/>
      <c r="C23" s="69"/>
      <c r="D23" s="27">
        <v>1596</v>
      </c>
      <c r="E23" s="27">
        <v>1581</v>
      </c>
      <c r="F23" s="40">
        <v>1581</v>
      </c>
      <c r="G23" s="28">
        <f t="shared" si="0"/>
        <v>1</v>
      </c>
    </row>
    <row r="24" spans="1:7" x14ac:dyDescent="0.2">
      <c r="A24" s="64" t="s">
        <v>6</v>
      </c>
      <c r="B24" s="65"/>
      <c r="C24" s="66"/>
      <c r="D24" s="10">
        <v>100</v>
      </c>
      <c r="E24" s="10">
        <v>171</v>
      </c>
      <c r="F24" s="36">
        <v>166</v>
      </c>
      <c r="G24" s="16">
        <f t="shared" si="0"/>
        <v>0.9707602339181286</v>
      </c>
    </row>
    <row r="25" spans="1:7" x14ac:dyDescent="0.2">
      <c r="A25" s="64" t="s">
        <v>7</v>
      </c>
      <c r="B25" s="65"/>
      <c r="C25" s="66"/>
      <c r="D25" s="19">
        <f>SUM(D26:D27)</f>
        <v>1870</v>
      </c>
      <c r="E25" s="19">
        <f t="shared" ref="E25:F25" si="2">SUM(E26:E27)</f>
        <v>2514</v>
      </c>
      <c r="F25" s="38">
        <f t="shared" si="2"/>
        <v>2512</v>
      </c>
      <c r="G25" s="20">
        <f t="shared" si="0"/>
        <v>0.99920445505171041</v>
      </c>
    </row>
    <row r="26" spans="1:7" x14ac:dyDescent="0.2">
      <c r="A26" s="52" t="s">
        <v>17</v>
      </c>
      <c r="B26" s="53"/>
      <c r="C26" s="54"/>
      <c r="D26" s="10">
        <v>1750</v>
      </c>
      <c r="E26" s="23">
        <v>2026</v>
      </c>
      <c r="F26" s="36">
        <v>2026</v>
      </c>
      <c r="G26" s="16">
        <f t="shared" si="0"/>
        <v>1</v>
      </c>
    </row>
    <row r="27" spans="1:7" s="18" customFormat="1" ht="13.5" thickBot="1" x14ac:dyDescent="0.25">
      <c r="A27" s="52" t="s">
        <v>18</v>
      </c>
      <c r="B27" s="53"/>
      <c r="C27" s="54"/>
      <c r="D27" s="24">
        <v>120</v>
      </c>
      <c r="E27" s="25">
        <v>488</v>
      </c>
      <c r="F27" s="41">
        <v>486</v>
      </c>
      <c r="G27" s="26">
        <f t="shared" si="0"/>
        <v>0.99590163934426235</v>
      </c>
    </row>
    <row r="28" spans="1:7" ht="14.25" thickTop="1" thickBot="1" x14ac:dyDescent="0.25">
      <c r="A28" s="49" t="s">
        <v>2</v>
      </c>
      <c r="B28" s="50"/>
      <c r="C28" s="51"/>
      <c r="D28" s="6">
        <f>D10+D22</f>
        <v>7266</v>
      </c>
      <c r="E28" s="7">
        <f>E10+E22</f>
        <v>14028</v>
      </c>
      <c r="F28" s="42">
        <f>F10+F22</f>
        <v>13427</v>
      </c>
      <c r="G28" s="17">
        <f t="shared" si="0"/>
        <v>0.95715711434274309</v>
      </c>
    </row>
    <row r="29" spans="1:7" ht="13.5" thickTop="1" x14ac:dyDescent="0.2">
      <c r="A29" s="1"/>
      <c r="B29" s="1"/>
      <c r="C29" s="1"/>
      <c r="E29" s="1"/>
      <c r="F29" s="22"/>
    </row>
    <row r="30" spans="1:7" x14ac:dyDescent="0.2">
      <c r="A30" s="1"/>
      <c r="B30" s="1"/>
      <c r="C30" s="1"/>
      <c r="E30" s="1"/>
      <c r="F30" s="1"/>
    </row>
    <row r="31" spans="1:7" x14ac:dyDescent="0.2">
      <c r="A31" s="1"/>
      <c r="B31" s="1"/>
      <c r="C31" s="1"/>
      <c r="E31" s="1"/>
      <c r="F31" s="1"/>
    </row>
    <row r="32" spans="1:7" x14ac:dyDescent="0.2">
      <c r="A32" s="1"/>
      <c r="B32" s="1"/>
      <c r="C32" s="1"/>
      <c r="E32" s="1"/>
      <c r="F32" s="1"/>
    </row>
  </sheetData>
  <mergeCells count="24">
    <mergeCell ref="A21:C21"/>
    <mergeCell ref="A1:G1"/>
    <mergeCell ref="A3:G3"/>
    <mergeCell ref="A5:G5"/>
    <mergeCell ref="E7:G7"/>
    <mergeCell ref="A11:C11"/>
    <mergeCell ref="A9:B9"/>
    <mergeCell ref="A10:C10"/>
    <mergeCell ref="A28:C28"/>
    <mergeCell ref="A26:C26"/>
    <mergeCell ref="A27:C27"/>
    <mergeCell ref="A12:C12"/>
    <mergeCell ref="A14:C14"/>
    <mergeCell ref="A17:C17"/>
    <mergeCell ref="A24:C24"/>
    <mergeCell ref="A25:C25"/>
    <mergeCell ref="A23:C23"/>
    <mergeCell ref="A22:C22"/>
    <mergeCell ref="A18:C18"/>
    <mergeCell ref="A13:C13"/>
    <mergeCell ref="A15:C15"/>
    <mergeCell ref="A16:C16"/>
    <mergeCell ref="A19:C19"/>
    <mergeCell ref="A20:C20"/>
  </mergeCells>
  <phoneticPr fontId="1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felhalmozás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2014-09-11T12:05:26Z</cp:lastPrinted>
  <dcterms:created xsi:type="dcterms:W3CDTF">2006-01-17T11:47:21Z</dcterms:created>
  <dcterms:modified xsi:type="dcterms:W3CDTF">2015-05-14T15:48:21Z</dcterms:modified>
</cp:coreProperties>
</file>