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számú melléklet" sheetId="1" r:id="rId1"/>
    <sheet name="5. melléklet " sheetId="2" r:id="rId2"/>
    <sheet name="2.számú melléklet" sheetId="3" r:id="rId3"/>
  </sheets>
  <definedNames>
    <definedName name="_xlnm.Print_Area" localSheetId="0">'1.számú melléklet'!$A$36:$B$66</definedName>
  </definedNames>
  <calcPr fullCalcOnLoad="1"/>
</workbook>
</file>

<file path=xl/sharedStrings.xml><?xml version="1.0" encoding="utf-8"?>
<sst xmlns="http://schemas.openxmlformats.org/spreadsheetml/2006/main" count="138" uniqueCount="133">
  <si>
    <t xml:space="preserve">                                                      B E V É T E L E K</t>
  </si>
  <si>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</si>
  <si>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</si>
  <si>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</si>
  <si>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</si>
  <si>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</si>
  <si>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</si>
  <si>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</si>
  <si>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</si>
  <si>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</si>
  <si>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</si>
  <si>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</si>
  <si>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</si>
  <si>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</si>
  <si>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</si>
  <si>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</si>
  <si>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 </t>
  </si>
  <si>
    <t xml:space="preserve"> 1. </t>
  </si>
  <si>
    <t xml:space="preserve"> Saját bevétel </t>
  </si>
  <si>
    <t xml:space="preserve"> 3. </t>
  </si>
  <si>
    <t xml:space="preserve"> Önk. műk. Támogatása </t>
  </si>
  <si>
    <t xml:space="preserve"> 4. </t>
  </si>
  <si>
    <t xml:space="preserve"> Közfogl. Támogatása </t>
  </si>
  <si>
    <t xml:space="preserve"> 5. </t>
  </si>
  <si>
    <t xml:space="preserve"> Közhatalmi bevétel </t>
  </si>
  <si>
    <t xml:space="preserve"> Előző havi záró pénzállomány </t>
  </si>
  <si>
    <t xml:space="preserve"> -    </t>
  </si>
  <si>
    <t xml:space="preserve"> Kiadások </t>
  </si>
  <si>
    <t xml:space="preserve"> Működési kiadások </t>
  </si>
  <si>
    <t xml:space="preserve"> Ellátottak pénzbeli juttatása </t>
  </si>
  <si>
    <t xml:space="preserve"> Egyéb működési célú kiadások </t>
  </si>
  <si>
    <t xml:space="preserve"> Beruházás </t>
  </si>
  <si>
    <r>
      <t xml:space="preserve"> Egyenleg (</t>
    </r>
    <r>
      <rPr>
        <b/>
        <sz val="9"/>
        <rFont val="Arial"/>
        <family val="2"/>
      </rPr>
      <t xml:space="preserve">havi záró pénzállomány) </t>
    </r>
  </si>
  <si>
    <t>Pályázati támogatás</t>
  </si>
  <si>
    <t xml:space="preserve"> 6.</t>
  </si>
  <si>
    <t xml:space="preserve"> 7.</t>
  </si>
  <si>
    <t>" 2. melléklet a 1/2018.(III.19.) önkormányzati rendelethez"</t>
  </si>
  <si>
    <t>10.</t>
  </si>
  <si>
    <t>11.</t>
  </si>
  <si>
    <t xml:space="preserve"> 8.</t>
  </si>
  <si>
    <t xml:space="preserve"> 9.</t>
  </si>
  <si>
    <t xml:space="preserve"> Radostyán Község  Önkormányzat 2018. évi előirányzat- felhasználási ütemterve</t>
  </si>
  <si>
    <t>Európai Uniós forrásból finanszírozott pályázatok</t>
  </si>
  <si>
    <t xml:space="preserve">1. </t>
  </si>
  <si>
    <t>2.</t>
  </si>
  <si>
    <t>3.</t>
  </si>
  <si>
    <t>4.</t>
  </si>
  <si>
    <t>TOP 5.3.1-16-BO1-2017-00022 Helyi identitás fejl.</t>
  </si>
  <si>
    <t>TOP 1.2.1-16-BO1-2017-19 Turisztikai fejl- Petőfi utcai Ház</t>
  </si>
  <si>
    <t>TOP 2.1.3-16-BO1-2017-00010 Belterületi vízrendezés Akác, Petőfi utca</t>
  </si>
  <si>
    <t xml:space="preserve">EFOP 1.5.2-16-2017-00041 </t>
  </si>
  <si>
    <t xml:space="preserve">Összesen: </t>
  </si>
  <si>
    <t>TeljesTámogatás összege</t>
  </si>
  <si>
    <t>2018-ban tervezett felhasználás</t>
  </si>
  <si>
    <t xml:space="preserve">ebből: Felhalmozási kiadásokra </t>
  </si>
  <si>
    <t>ebből: Működési kiadásokra</t>
  </si>
  <si>
    <r>
      <t>" 5.melléklet a</t>
    </r>
    <r>
      <rPr>
        <sz val="12"/>
        <rFont val="Arial CE"/>
        <family val="0"/>
      </rPr>
      <t xml:space="preserve"> 1/2018.(III.19.)</t>
    </r>
    <r>
      <rPr>
        <sz val="12"/>
        <rFont val="Arial CE"/>
        <family val="2"/>
      </rPr>
      <t xml:space="preserve"> önkormányzati rendelethez"</t>
    </r>
  </si>
  <si>
    <t>BEVÉTELEK</t>
  </si>
  <si>
    <t>Módosított előirányzat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</si>
  <si>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</si>
  <si>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</si>
  <si>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</si>
  <si>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</si>
  <si>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</si>
  <si>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</si>
  <si>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</si>
  <si>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</si>
  <si>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</si>
  <si>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</si>
  <si>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</si>
  <si>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Vagyoni tipusú adók (=110+…+115) (B34)</t>
  </si>
  <si>
    <t>Gépjárműadók (=145+…+148) (B354)</t>
  </si>
  <si>
    <t>Termékek és szolgáltatások adói (=116+139+143+144+149)  (B35)</t>
  </si>
  <si>
    <t>Közhatalmi bevételek (=93+94+104+109+167+168) (B3)</t>
  </si>
  <si>
    <t>Készletértékesítés ellenértéke (B401)</t>
  </si>
  <si>
    <t>Szolgáltatások ellenértéke (&gt;=189+190) (B402)</t>
  </si>
  <si>
    <t>Tulajdonosi bevételek (&gt;=194+…+199) (B404)</t>
  </si>
  <si>
    <t>Működési bevételek (=187+188+191+193+200+…+202+209+217+218+219) (B4)</t>
  </si>
  <si>
    <t>Költségvetési bevételek (=43+79+186+222+231+257+283) (B1-B7)</t>
  </si>
  <si>
    <t>Előző év költségvetési maradványának igénybevétele (B8131)</t>
  </si>
  <si>
    <t>Finanszírozási bevételek (=23+29+30+31) (B8)</t>
  </si>
  <si>
    <t>BEVÉTEL Összesen:</t>
  </si>
  <si>
    <t>KIADÁSOK</t>
  </si>
  <si>
    <t>Törvény szerinti illetmények, munkabérek (K1101)</t>
  </si>
  <si>
    <t>Béren kívüli juttatások (K1107)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</si>
  <si>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</si>
  <si>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</si>
  <si>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</si>
  <si>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</si>
  <si>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</si>
  <si>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</si>
  <si>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</si>
  <si>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</si>
  <si>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</si>
  <si>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</si>
  <si>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</si>
  <si>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</si>
  <si>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</si>
  <si>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</si>
  <si>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</si>
  <si>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</si>
  <si>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</si>
  <si>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Egyéb szolgáltatások  (K337)</t>
  </si>
  <si>
    <t>Szolgáltatási kiadások (=35+36+37+39+40+42+43) (K33)</t>
  </si>
  <si>
    <t>Kiküldetések kiadásai (K341)</t>
  </si>
  <si>
    <t>Működési célú előzetesen felszámított általános forgalmi adó (K351)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</si>
  <si>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</si>
  <si>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</si>
  <si>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</si>
  <si>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</si>
  <si>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Egyéb nem intézményi ellátások (&gt;=99+…+117) (K48)</t>
  </si>
  <si>
    <t>Ellátottak pénzbeli juttatásai (=61+62+73+74+83+92+95+98) (K4)</t>
  </si>
  <si>
    <t>A helyi önkormányzatok előző évi elszámolásából származó kiadások (K5021)</t>
  </si>
  <si>
    <t>Elvonások és befizetések (=121+122+123) (K502)</t>
  </si>
  <si>
    <t>Egyéb működési célú támogatások államháztartáson belülre (=149+…+158) (K506)</t>
  </si>
  <si>
    <t>Egyéb működési célú támogatások államháztartáson kívülre (=177+…+186) (K512)</t>
  </si>
  <si>
    <t>Tartalékok (K513)</t>
  </si>
  <si>
    <t>Egyéb működési célú kiadások (=119+124+125+126+137+148+159+161+173+174+175+176+187) (K5)</t>
  </si>
  <si>
    <t>Immateriális javak beszerzése, létesítése (K61)</t>
  </si>
  <si>
    <t>Ingatlanok beszerzése, létesítése (&gt;=191) (K62)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</si>
  <si>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</si>
  <si>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</si>
  <si>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</si>
  <si>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Ingatlanok felújítása (K71)</t>
  </si>
  <si>
    <t>Felújítási célú előzetesen felszámított általános forgalmi adó (K74)</t>
  </si>
  <si>
    <t>Felújítások (=198+...+201) (K7)</t>
  </si>
  <si>
    <t>Költségvetési kiadások (=20+21+60+118+188+197+202+264) (K1-K8)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</si>
  <si>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</si>
  <si>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</si>
  <si>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</si>
  <si>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 xml:space="preserve">KIADÁS Összesen: </t>
  </si>
  <si>
    <r>
      <rPr>
        <vertAlign val="superscript"/>
        <sz val="12"/>
        <rFont val="Arial CE"/>
        <family val="0"/>
      </rPr>
      <t>2</t>
    </r>
    <r>
      <rPr>
        <sz val="12"/>
        <rFont val="Arial CE"/>
        <family val="2"/>
      </rPr>
      <t>" 1.melléklet a</t>
    </r>
    <r>
      <rPr>
        <sz val="12"/>
        <rFont val="Arial CE"/>
        <family val="0"/>
      </rPr>
      <t xml:space="preserve"> 1/2018.(III.19.)</t>
    </r>
    <r>
      <rPr>
        <sz val="12"/>
        <rFont val="Arial CE"/>
        <family val="2"/>
      </rPr>
      <t xml:space="preserve"> önkormányzati rendelethez"</t>
    </r>
  </si>
  <si>
    <r>
      <t>2</t>
    </r>
    <r>
      <rPr>
        <b/>
        <i/>
        <sz val="11"/>
        <rFont val="Times New Roman"/>
        <family val="1"/>
      </rPr>
      <t xml:space="preserve">Módosította: </t>
    </r>
    <r>
      <rPr>
        <i/>
        <sz val="11"/>
        <rFont val="Times New Roman"/>
        <family val="1"/>
      </rPr>
      <t>4/2019. (IV.11.) önkormányzati rendelet 2.§-a. Hatályos: 2019.IV. 12.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</si>
</sst>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6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12"/>
      <name val="Arial"/>
      <family val="0"/>
    </font>
    <font>
      <b/>
      <i/>
      <sz val="14"/>
      <name val="Arial CE"/>
      <family val="2"/>
    </font>
    <font>
      <sz val="14"/>
      <name val="Times New Roman"/>
      <family val="1"/>
    </font>
    <font>
      <b/>
      <i/>
      <sz val="10"/>
      <name val="Arial"/>
      <family val="0"/>
    </font>
    <font>
      <i/>
      <sz val="14"/>
      <name val="Arial CE"/>
      <family val="2"/>
    </font>
    <font>
      <sz val="14"/>
      <name val="Arial"/>
      <family val="0"/>
    </font>
    <font>
      <i/>
      <sz val="10"/>
      <name val="Arial"/>
      <family val="0"/>
    </font>
    <font>
      <sz val="11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Times New Roman"/>
      <family val="1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omic Sans MS"/>
      <family val="4"/>
    </font>
    <font>
      <vertAlign val="superscript"/>
      <sz val="12"/>
      <name val="Arial CE"/>
      <family val="0"/>
    </font>
    <font>
      <b/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56" applyFont="1">
      <alignment/>
      <protection/>
    </xf>
    <xf numFmtId="0" fontId="3" fillId="0" borderId="0" xfId="56" applyFont="1" applyFill="1">
      <alignment/>
      <protection/>
    </xf>
    <xf numFmtId="0" fontId="1" fillId="0" borderId="0" xfId="56">
      <alignment/>
      <protection/>
    </xf>
    <xf numFmtId="0" fontId="3" fillId="0" borderId="0" xfId="56" applyFont="1">
      <alignment/>
      <protection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41" fontId="2" fillId="0" borderId="10" xfId="56" applyNumberFormat="1" applyFont="1" applyFill="1" applyBorder="1">
      <alignment/>
      <protection/>
    </xf>
    <xf numFmtId="41" fontId="9" fillId="0" borderId="10" xfId="56" applyNumberFormat="1" applyFont="1" applyFill="1" applyBorder="1">
      <alignment/>
      <protection/>
    </xf>
    <xf numFmtId="0" fontId="10" fillId="0" borderId="0" xfId="56" applyFont="1">
      <alignment/>
      <protection/>
    </xf>
    <xf numFmtId="0" fontId="11" fillId="0" borderId="0" xfId="56" applyFont="1">
      <alignment/>
      <protection/>
    </xf>
    <xf numFmtId="0" fontId="3" fillId="0" borderId="10" xfId="56" applyFont="1" applyBorder="1">
      <alignment/>
      <protection/>
    </xf>
    <xf numFmtId="0" fontId="9" fillId="0" borderId="10" xfId="56" applyFont="1" applyBorder="1">
      <alignment/>
      <protection/>
    </xf>
    <xf numFmtId="0" fontId="12" fillId="0" borderId="10" xfId="56" applyFont="1" applyBorder="1">
      <alignment/>
      <protection/>
    </xf>
    <xf numFmtId="41" fontId="1" fillId="0" borderId="10" xfId="56" applyNumberFormat="1" applyFont="1" applyFill="1" applyBorder="1">
      <alignment/>
      <protection/>
    </xf>
    <xf numFmtId="0" fontId="12" fillId="0" borderId="0" xfId="56" applyFont="1">
      <alignment/>
      <protection/>
    </xf>
    <xf numFmtId="41" fontId="12" fillId="0" borderId="0" xfId="56" applyNumberFormat="1" applyFont="1" applyFill="1">
      <alignment/>
      <protection/>
    </xf>
    <xf numFmtId="0" fontId="1" fillId="0" borderId="0" xfId="56" applyFont="1" applyFill="1">
      <alignment/>
      <protection/>
    </xf>
    <xf numFmtId="0" fontId="1" fillId="0" borderId="0" xfId="57" applyAlignment="1">
      <alignment horizontal="right"/>
      <protection/>
    </xf>
    <xf numFmtId="0" fontId="1" fillId="0" borderId="0" xfId="57">
      <alignment/>
      <protection/>
    </xf>
    <xf numFmtId="0" fontId="13" fillId="0" borderId="0" xfId="56" applyFont="1">
      <alignment/>
      <protection/>
    </xf>
    <xf numFmtId="0" fontId="2" fillId="0" borderId="0" xfId="56" applyFont="1" applyBorder="1">
      <alignment/>
      <protection/>
    </xf>
    <xf numFmtId="41" fontId="2" fillId="0" borderId="0" xfId="56" applyNumberFormat="1" applyFont="1" applyFill="1" applyBorder="1">
      <alignment/>
      <protection/>
    </xf>
    <xf numFmtId="0" fontId="6" fillId="0" borderId="0" xfId="56" applyFont="1" applyBorder="1">
      <alignment/>
      <protection/>
    </xf>
    <xf numFmtId="41" fontId="6" fillId="0" borderId="0" xfId="56" applyNumberFormat="1" applyFont="1" applyFill="1" applyBorder="1">
      <alignment/>
      <protection/>
    </xf>
    <xf numFmtId="0" fontId="7" fillId="0" borderId="0" xfId="56" applyFont="1" applyBorder="1">
      <alignment/>
      <protection/>
    </xf>
    <xf numFmtId="41" fontId="3" fillId="0" borderId="0" xfId="56" applyNumberFormat="1" applyFont="1" applyFill="1" applyBorder="1">
      <alignment/>
      <protection/>
    </xf>
    <xf numFmtId="0" fontId="7" fillId="0" borderId="0" xfId="56" applyFont="1" applyBorder="1" applyAlignment="1">
      <alignment horizontal="left"/>
      <protection/>
    </xf>
    <xf numFmtId="0" fontId="1" fillId="0" borderId="0" xfId="56" applyBorder="1">
      <alignment/>
      <protection/>
    </xf>
    <xf numFmtId="0" fontId="1" fillId="0" borderId="0" xfId="56" applyFont="1" applyFill="1" applyBorder="1">
      <alignment/>
      <protection/>
    </xf>
    <xf numFmtId="41" fontId="2" fillId="0" borderId="0" xfId="56" applyNumberFormat="1" applyFont="1" applyFill="1" applyBorder="1">
      <alignment/>
      <protection/>
    </xf>
    <xf numFmtId="41" fontId="9" fillId="0" borderId="0" xfId="56" applyNumberFormat="1" applyFont="1" applyFill="1" applyBorder="1">
      <alignment/>
      <protection/>
    </xf>
    <xf numFmtId="41" fontId="10" fillId="0" borderId="0" xfId="56" applyNumberFormat="1" applyFont="1" applyFill="1" applyBorder="1">
      <alignment/>
      <protection/>
    </xf>
    <xf numFmtId="0" fontId="2" fillId="0" borderId="0" xfId="56" applyFont="1" applyBorder="1" applyAlignment="1">
      <alignment horizontal="center"/>
      <protection/>
    </xf>
    <xf numFmtId="41" fontId="6" fillId="0" borderId="0" xfId="56" applyNumberFormat="1" applyFont="1" applyFill="1" applyBorder="1">
      <alignment/>
      <protection/>
    </xf>
    <xf numFmtId="0" fontId="3" fillId="0" borderId="0" xfId="56" applyFont="1" applyBorder="1">
      <alignment/>
      <protection/>
    </xf>
    <xf numFmtId="0" fontId="9" fillId="0" borderId="0" xfId="56" applyFont="1" applyBorder="1">
      <alignment/>
      <protection/>
    </xf>
    <xf numFmtId="0" fontId="12" fillId="0" borderId="0" xfId="56" applyFont="1" applyBorder="1">
      <alignment/>
      <protection/>
    </xf>
    <xf numFmtId="41" fontId="1" fillId="0" borderId="0" xfId="56" applyNumberFormat="1" applyFont="1" applyFill="1" applyBorder="1">
      <alignment/>
      <protection/>
    </xf>
    <xf numFmtId="41" fontId="12" fillId="0" borderId="0" xfId="56" applyNumberFormat="1" applyFont="1" applyFill="1" applyBorder="1">
      <alignment/>
      <protection/>
    </xf>
    <xf numFmtId="0" fontId="2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41" fontId="14" fillId="0" borderId="0" xfId="56" applyNumberFormat="1" applyFont="1" applyFill="1" applyBorder="1">
      <alignment/>
      <protection/>
    </xf>
    <xf numFmtId="41" fontId="7" fillId="0" borderId="0" xfId="56" applyNumberFormat="1" applyFont="1" applyFill="1" applyBorder="1">
      <alignment/>
      <protection/>
    </xf>
    <xf numFmtId="41" fontId="15" fillId="0" borderId="0" xfId="56" applyNumberFormat="1" applyFont="1" applyFill="1" applyBorder="1">
      <alignment/>
      <protection/>
    </xf>
    <xf numFmtId="0" fontId="3" fillId="0" borderId="0" xfId="56" applyFont="1" applyBorder="1">
      <alignment/>
      <protection/>
    </xf>
    <xf numFmtId="0" fontId="18" fillId="0" borderId="0" xfId="56" applyFont="1">
      <alignment/>
      <protection/>
    </xf>
    <xf numFmtId="0" fontId="15" fillId="0" borderId="0" xfId="56" applyFont="1" applyBorder="1">
      <alignment/>
      <protection/>
    </xf>
    <xf numFmtId="0" fontId="18" fillId="0" borderId="0" xfId="57" applyFont="1">
      <alignment/>
      <protection/>
    </xf>
    <xf numFmtId="0" fontId="19" fillId="0" borderId="10" xfId="57" applyFont="1" applyBorder="1">
      <alignment/>
      <protection/>
    </xf>
    <xf numFmtId="41" fontId="19" fillId="0" borderId="10" xfId="57" applyNumberFormat="1" applyFont="1" applyBorder="1" applyAlignment="1">
      <alignment vertical="center" wrapText="1"/>
      <protection/>
    </xf>
    <xf numFmtId="0" fontId="19" fillId="0" borderId="0" xfId="57" applyFont="1">
      <alignment/>
      <protection/>
    </xf>
    <xf numFmtId="0" fontId="5" fillId="0" borderId="10" xfId="57" applyFont="1" applyBorder="1">
      <alignment/>
      <protection/>
    </xf>
    <xf numFmtId="0" fontId="19" fillId="0" borderId="10" xfId="57" applyFont="1" applyBorder="1" applyAlignment="1">
      <alignment vertical="center" wrapText="1"/>
      <protection/>
    </xf>
    <xf numFmtId="0" fontId="19" fillId="0" borderId="10" xfId="57" applyFont="1" applyBorder="1" applyAlignment="1">
      <alignment vertical="center"/>
      <protection/>
    </xf>
    <xf numFmtId="0" fontId="18" fillId="0" borderId="0" xfId="57" applyFont="1" applyAlignment="1">
      <alignment vertical="center"/>
      <protection/>
    </xf>
    <xf numFmtId="3" fontId="21" fillId="0" borderId="10" xfId="57" applyNumberFormat="1" applyFont="1" applyBorder="1">
      <alignment/>
      <protection/>
    </xf>
    <xf numFmtId="0" fontId="21" fillId="0" borderId="10" xfId="57" applyFont="1" applyBorder="1">
      <alignment/>
      <protection/>
    </xf>
    <xf numFmtId="3" fontId="22" fillId="0" borderId="10" xfId="57" applyNumberFormat="1" applyFont="1" applyBorder="1">
      <alignment/>
      <protection/>
    </xf>
    <xf numFmtId="3" fontId="22" fillId="0" borderId="10" xfId="57" applyNumberFormat="1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1" fontId="4" fillId="0" borderId="10" xfId="0" applyNumberFormat="1" applyFont="1" applyBorder="1" applyAlignment="1">
      <alignment/>
    </xf>
    <xf numFmtId="41" fontId="26" fillId="0" borderId="10" xfId="0" applyNumberFormat="1" applyFont="1" applyBorder="1" applyAlignment="1">
      <alignment/>
    </xf>
    <xf numFmtId="0" fontId="4" fillId="0" borderId="0" xfId="56" applyFont="1" applyFill="1" applyAlignment="1">
      <alignment horizontal="right"/>
      <protection/>
    </xf>
    <xf numFmtId="0" fontId="5" fillId="0" borderId="0" xfId="56" applyFont="1" applyAlignment="1">
      <alignment horizontal="right"/>
      <protection/>
    </xf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11" xfId="57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57" applyBorder="1" applyAlignment="1">
      <alignment horizontal="right"/>
      <protection/>
    </xf>
    <xf numFmtId="0" fontId="1" fillId="0" borderId="12" xfId="57" applyBorder="1" applyAlignment="1">
      <alignment horizontal="right"/>
      <protection/>
    </xf>
    <xf numFmtId="0" fontId="1" fillId="0" borderId="13" xfId="57" applyBorder="1" applyAlignment="1">
      <alignment horizontal="right"/>
      <protection/>
    </xf>
    <xf numFmtId="0" fontId="1" fillId="0" borderId="0" xfId="57" applyFont="1" applyAlignment="1">
      <alignment horizontal="right"/>
      <protection/>
    </xf>
    <xf numFmtId="0" fontId="1" fillId="0" borderId="0" xfId="57" applyAlignment="1">
      <alignment horizontal="right"/>
      <protection/>
    </xf>
    <xf numFmtId="0" fontId="19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3" fontId="18" fillId="0" borderId="10" xfId="0" applyNumberFormat="1" applyFont="1" applyBorder="1" applyAlignment="1">
      <alignment horizontal="right" vertical="top" wrapText="1"/>
    </xf>
    <xf numFmtId="0" fontId="46" fillId="0" borderId="10" xfId="0" applyFont="1" applyFill="1" applyBorder="1" applyAlignment="1">
      <alignment horizontal="left" vertical="top" wrapText="1"/>
    </xf>
    <xf numFmtId="3" fontId="46" fillId="0" borderId="10" xfId="0" applyNumberFormat="1" applyFont="1" applyBorder="1" applyAlignment="1">
      <alignment/>
    </xf>
    <xf numFmtId="0" fontId="5" fillId="33" borderId="10" xfId="58" applyFont="1" applyFill="1" applyBorder="1" applyAlignment="1">
      <alignment horizontal="center" vertical="top" wrapText="1"/>
      <protection/>
    </xf>
    <xf numFmtId="0" fontId="1" fillId="0" borderId="10" xfId="58" applyFont="1" applyBorder="1" applyAlignment="1">
      <alignment horizontal="left" vertical="top" wrapText="1"/>
      <protection/>
    </xf>
    <xf numFmtId="3" fontId="1" fillId="0" borderId="10" xfId="58" applyNumberFormat="1" applyFont="1" applyBorder="1" applyAlignment="1">
      <alignment horizontal="right" vertical="top" wrapText="1"/>
      <protection/>
    </xf>
    <xf numFmtId="0" fontId="18" fillId="0" borderId="10" xfId="58" applyFont="1" applyBorder="1" applyAlignment="1">
      <alignment horizontal="left" vertical="top" wrapText="1"/>
      <protection/>
    </xf>
    <xf numFmtId="3" fontId="18" fillId="0" borderId="10" xfId="58" applyNumberFormat="1" applyFont="1" applyBorder="1" applyAlignment="1">
      <alignment horizontal="right" vertical="top" wrapText="1"/>
      <protection/>
    </xf>
    <xf numFmtId="0" fontId="4" fillId="0" borderId="0" xfId="56" applyFont="1" applyFill="1" applyAlignment="1">
      <alignment horizontal="right"/>
      <protection/>
    </xf>
    <xf numFmtId="0" fontId="48" fillId="0" borderId="0" xfId="0" applyFont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15 ktgv rendelet 1.mell.Radostyán" xfId="56"/>
    <cellStyle name="Normál_KTV rend.2014.2.mell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4">
      <selection activeCell="A94" sqref="A94"/>
    </sheetView>
  </sheetViews>
  <sheetFormatPr defaultColWidth="9.00390625" defaultRowHeight="12.75"/>
  <cols>
    <col min="1" max="1" width="82.75390625" style="3" customWidth="1"/>
    <col min="2" max="2" width="23.375" style="18" customWidth="1"/>
    <col min="3" max="4" width="10.00390625" style="3" bestFit="1" customWidth="1"/>
    <col min="5" max="16384" width="9.125" style="3" customWidth="1"/>
  </cols>
  <sheetData>
    <row r="1" spans="1:2" ht="18">
      <c r="A1" s="1" t="s">
        <v>0</v>
      </c>
      <c r="B1" s="2"/>
    </row>
    <row r="2" spans="1:2" ht="18">
      <c r="A2" s="97" t="s">
        <v>131</v>
      </c>
      <c r="B2" s="72"/>
    </row>
    <row r="3" spans="1:2" ht="15.75">
      <c r="A3" s="84" t="s">
        <v>57</v>
      </c>
      <c r="B3" s="84"/>
    </row>
    <row r="4" spans="1:2" ht="12.75">
      <c r="A4"/>
      <c r="B4"/>
    </row>
    <row r="5" spans="1:2" ht="12.75">
      <c r="A5"/>
      <c r="B5"/>
    </row>
    <row r="6" spans="1:2" ht="15">
      <c r="A6" s="85" t="s">
        <v>2</v>
      </c>
      <c r="B6" s="85" t="s">
        <v>58</v>
      </c>
    </row>
    <row r="7" spans="1:2" ht="12.75">
      <c r="A7" s="86" t="s">
        <v>59</v>
      </c>
      <c r="B7" s="87">
        <v>13381073</v>
      </c>
    </row>
    <row r="8" spans="1:2" ht="25.5">
      <c r="A8" s="86" t="s">
        <v>60</v>
      </c>
      <c r="B8" s="87">
        <v>5933640</v>
      </c>
    </row>
    <row r="9" spans="1:2" ht="12.75">
      <c r="A9" s="86" t="s">
        <v>61</v>
      </c>
      <c r="B9" s="87">
        <v>1800000</v>
      </c>
    </row>
    <row r="10" spans="1:2" ht="12.75">
      <c r="A10" s="86" t="s">
        <v>62</v>
      </c>
      <c r="B10" s="87">
        <v>5651578</v>
      </c>
    </row>
    <row r="11" spans="1:2" ht="12.75">
      <c r="A11" s="86" t="s">
        <v>63</v>
      </c>
      <c r="B11" s="87">
        <v>26766291</v>
      </c>
    </row>
    <row r="12" spans="1:2" ht="12.75">
      <c r="A12" s="86" t="s">
        <v>64</v>
      </c>
      <c r="B12" s="87">
        <v>84841740</v>
      </c>
    </row>
    <row r="13" spans="1:2" ht="12.75">
      <c r="A13" s="88" t="s">
        <v>65</v>
      </c>
      <c r="B13" s="89">
        <v>111608031</v>
      </c>
    </row>
    <row r="14" spans="1:2" ht="12.75">
      <c r="A14" s="86" t="s">
        <v>66</v>
      </c>
      <c r="B14" s="87">
        <v>11610556</v>
      </c>
    </row>
    <row r="15" spans="1:2" ht="12.75">
      <c r="A15" s="86" t="s">
        <v>67</v>
      </c>
      <c r="B15" s="87">
        <v>48300000</v>
      </c>
    </row>
    <row r="16" spans="1:2" s="7" customFormat="1" ht="12.75">
      <c r="A16" s="86" t="s">
        <v>68</v>
      </c>
      <c r="B16" s="87">
        <v>0</v>
      </c>
    </row>
    <row r="17" spans="1:2" ht="12.75">
      <c r="A17" s="88" t="s">
        <v>69</v>
      </c>
      <c r="B17" s="89">
        <v>59910556</v>
      </c>
    </row>
    <row r="18" spans="1:2" ht="12.75">
      <c r="A18" s="86" t="s">
        <v>70</v>
      </c>
      <c r="B18" s="87">
        <v>2000000</v>
      </c>
    </row>
    <row r="19" spans="1:2" ht="12.75">
      <c r="A19" s="86" t="s">
        <v>71</v>
      </c>
      <c r="B19" s="87">
        <v>880000</v>
      </c>
    </row>
    <row r="20" spans="1:2" ht="12.75">
      <c r="A20" s="86" t="s">
        <v>72</v>
      </c>
      <c r="B20" s="87">
        <v>880000</v>
      </c>
    </row>
    <row r="21" spans="1:2" ht="12.75">
      <c r="A21" s="88" t="s">
        <v>73</v>
      </c>
      <c r="B21" s="89">
        <v>2880000</v>
      </c>
    </row>
    <row r="22" spans="1:2" s="10" customFormat="1" ht="18">
      <c r="A22" s="86" t="s">
        <v>74</v>
      </c>
      <c r="B22" s="87">
        <v>200000</v>
      </c>
    </row>
    <row r="23" spans="1:2" s="6" customFormat="1" ht="12.75">
      <c r="A23" s="86" t="s">
        <v>75</v>
      </c>
      <c r="B23" s="87">
        <v>925000</v>
      </c>
    </row>
    <row r="24" spans="1:2" s="11" customFormat="1" ht="12.75">
      <c r="A24" s="86" t="s">
        <v>76</v>
      </c>
      <c r="B24" s="87">
        <v>246000</v>
      </c>
    </row>
    <row r="25" spans="1:2" ht="18.75" customHeight="1">
      <c r="A25" s="88" t="s">
        <v>77</v>
      </c>
      <c r="B25" s="89">
        <v>1371000</v>
      </c>
    </row>
    <row r="26" spans="1:2" ht="18.75" customHeight="1">
      <c r="A26" s="88" t="s">
        <v>78</v>
      </c>
      <c r="B26" s="89">
        <v>175769587</v>
      </c>
    </row>
    <row r="27" spans="1:2" ht="18.75" customHeight="1">
      <c r="A27" s="86" t="s">
        <v>79</v>
      </c>
      <c r="B27" s="87">
        <v>13729187</v>
      </c>
    </row>
    <row r="28" spans="1:2" ht="12.75">
      <c r="A28" s="88" t="s">
        <v>80</v>
      </c>
      <c r="B28" s="89">
        <v>13729187</v>
      </c>
    </row>
    <row r="29" spans="1:2" s="6" customFormat="1" ht="19.5">
      <c r="A29" s="90" t="s">
        <v>81</v>
      </c>
      <c r="B29" s="91">
        <f>SUM(B26,B28)</f>
        <v>189498774</v>
      </c>
    </row>
    <row r="30" spans="1:2" ht="18.75">
      <c r="A30" s="13"/>
      <c r="B30" s="9"/>
    </row>
    <row r="31" spans="1:2" ht="18">
      <c r="A31" s="12"/>
      <c r="B31" s="8"/>
    </row>
    <row r="32" spans="1:2" ht="18">
      <c r="A32" s="5"/>
      <c r="B32" s="8"/>
    </row>
    <row r="33" spans="1:2" ht="14.25">
      <c r="A33" s="14"/>
      <c r="B33" s="15"/>
    </row>
    <row r="34" spans="1:2" ht="14.25">
      <c r="A34" s="16"/>
      <c r="B34" s="17"/>
    </row>
    <row r="35" spans="1:2" ht="18">
      <c r="A35" s="4"/>
      <c r="B35" s="17"/>
    </row>
    <row r="36" spans="1:2" ht="15.75">
      <c r="A36" s="84" t="s">
        <v>82</v>
      </c>
      <c r="B36" s="84"/>
    </row>
    <row r="37" spans="1:2" ht="12.75">
      <c r="A37"/>
      <c r="B37"/>
    </row>
    <row r="38" spans="1:2" ht="15">
      <c r="A38" s="92" t="s">
        <v>2</v>
      </c>
      <c r="B38" s="92" t="s">
        <v>58</v>
      </c>
    </row>
    <row r="39" spans="1:2" ht="12.75">
      <c r="A39" s="93" t="s">
        <v>83</v>
      </c>
      <c r="B39" s="94">
        <v>19976000</v>
      </c>
    </row>
    <row r="40" spans="1:2" s="21" customFormat="1" ht="12.75">
      <c r="A40" s="93" t="s">
        <v>84</v>
      </c>
      <c r="B40" s="94">
        <v>188000</v>
      </c>
    </row>
    <row r="41" spans="1:2" s="21" customFormat="1" ht="12.75">
      <c r="A41" s="93" t="s">
        <v>85</v>
      </c>
      <c r="B41" s="94">
        <v>20164000</v>
      </c>
    </row>
    <row r="42" spans="1:2" s="21" customFormat="1" ht="12.75">
      <c r="A42" s="93" t="s">
        <v>86</v>
      </c>
      <c r="B42" s="94">
        <v>4800000</v>
      </c>
    </row>
    <row r="43" spans="1:2" s="21" customFormat="1" ht="25.5">
      <c r="A43" s="93" t="s">
        <v>87</v>
      </c>
      <c r="B43" s="94">
        <v>2700000</v>
      </c>
    </row>
    <row r="44" spans="1:2" s="21" customFormat="1" ht="12.75">
      <c r="A44" s="93" t="s">
        <v>88</v>
      </c>
      <c r="B44" s="94">
        <v>1360000</v>
      </c>
    </row>
    <row r="45" spans="1:2" ht="12.75">
      <c r="A45" s="93" t="s">
        <v>89</v>
      </c>
      <c r="B45" s="94">
        <v>8860000</v>
      </c>
    </row>
    <row r="46" spans="1:2" ht="12.75">
      <c r="A46" s="95" t="s">
        <v>90</v>
      </c>
      <c r="B46" s="96">
        <v>29024000</v>
      </c>
    </row>
    <row r="47" spans="1:2" ht="12.75">
      <c r="A47" s="95" t="s">
        <v>91</v>
      </c>
      <c r="B47" s="96">
        <v>4508440</v>
      </c>
    </row>
    <row r="48" spans="1:2" s="21" customFormat="1" ht="12.75">
      <c r="A48" s="93" t="s">
        <v>92</v>
      </c>
      <c r="B48" s="94">
        <v>30000</v>
      </c>
    </row>
    <row r="49" spans="1:2" s="21" customFormat="1" ht="12.75">
      <c r="A49" s="93" t="s">
        <v>93</v>
      </c>
      <c r="B49" s="94">
        <v>6452812</v>
      </c>
    </row>
    <row r="50" spans="1:2" s="21" customFormat="1" ht="12.75">
      <c r="A50" s="93" t="s">
        <v>94</v>
      </c>
      <c r="B50" s="94">
        <v>6482812</v>
      </c>
    </row>
    <row r="51" spans="1:2" s="21" customFormat="1" ht="12.75">
      <c r="A51" s="93" t="s">
        <v>95</v>
      </c>
      <c r="B51" s="94">
        <v>76000</v>
      </c>
    </row>
    <row r="52" spans="1:2" s="21" customFormat="1" ht="12.75">
      <c r="A52" s="93" t="s">
        <v>96</v>
      </c>
      <c r="B52" s="94">
        <v>250000</v>
      </c>
    </row>
    <row r="53" spans="1:2" s="21" customFormat="1" ht="12.75">
      <c r="A53" s="93" t="s">
        <v>97</v>
      </c>
      <c r="B53" s="94">
        <v>326000</v>
      </c>
    </row>
    <row r="54" spans="1:2" ht="12.75">
      <c r="A54" s="93" t="s">
        <v>98</v>
      </c>
      <c r="B54" s="94">
        <v>2132000</v>
      </c>
    </row>
    <row r="55" spans="1:6" s="21" customFormat="1" ht="18">
      <c r="A55" s="93" t="s">
        <v>99</v>
      </c>
      <c r="B55" s="94">
        <v>402953</v>
      </c>
      <c r="E55" s="1"/>
      <c r="F55" s="2"/>
    </row>
    <row r="56" spans="1:6" ht="18">
      <c r="A56" s="93" t="s">
        <v>100</v>
      </c>
      <c r="B56" s="94">
        <v>26000</v>
      </c>
      <c r="E56" s="4"/>
      <c r="F56" s="2"/>
    </row>
    <row r="57" spans="1:6" ht="18">
      <c r="A57" s="93" t="s">
        <v>101</v>
      </c>
      <c r="B57" s="94">
        <v>643128</v>
      </c>
      <c r="E57" s="22"/>
      <c r="F57" s="23"/>
    </row>
    <row r="58" spans="1:6" s="21" customFormat="1" ht="18.75">
      <c r="A58" s="93" t="s">
        <v>102</v>
      </c>
      <c r="B58" s="94">
        <v>6186000</v>
      </c>
      <c r="E58" s="26"/>
      <c r="F58" s="27"/>
    </row>
    <row r="59" spans="1:6" s="21" customFormat="1" ht="18.75">
      <c r="A59" s="93" t="s">
        <v>103</v>
      </c>
      <c r="B59" s="94">
        <v>9390081</v>
      </c>
      <c r="E59" s="26"/>
      <c r="F59" s="27"/>
    </row>
    <row r="60" spans="1:6" s="21" customFormat="1" ht="18.75">
      <c r="A60" s="93" t="s">
        <v>104</v>
      </c>
      <c r="B60" s="94">
        <v>200000</v>
      </c>
      <c r="E60" s="26"/>
      <c r="F60" s="27"/>
    </row>
    <row r="61" spans="1:6" s="47" customFormat="1" ht="18">
      <c r="A61" s="93" t="s">
        <v>105</v>
      </c>
      <c r="B61" s="94">
        <v>3594381</v>
      </c>
      <c r="E61" s="48"/>
      <c r="F61" s="45"/>
    </row>
    <row r="62" spans="1:6" s="21" customFormat="1" ht="18.75">
      <c r="A62" s="93" t="s">
        <v>106</v>
      </c>
      <c r="B62" s="94">
        <v>200000</v>
      </c>
      <c r="E62" s="26"/>
      <c r="F62" s="27"/>
    </row>
    <row r="63" spans="1:6" s="21" customFormat="1" ht="18.75">
      <c r="A63" s="93" t="s">
        <v>107</v>
      </c>
      <c r="B63" s="94">
        <v>3794381</v>
      </c>
      <c r="E63" s="26"/>
      <c r="F63" s="27"/>
    </row>
    <row r="64" spans="1:6" ht="18.75">
      <c r="A64" s="95" t="s">
        <v>108</v>
      </c>
      <c r="B64" s="96">
        <v>20193274</v>
      </c>
      <c r="E64" s="26"/>
      <c r="F64" s="27"/>
    </row>
    <row r="65" spans="1:6" ht="18.75">
      <c r="A65" s="93" t="s">
        <v>109</v>
      </c>
      <c r="B65" s="94">
        <v>171000</v>
      </c>
      <c r="E65" s="26"/>
      <c r="F65" s="27"/>
    </row>
    <row r="66" spans="1:6" ht="18.75">
      <c r="A66" s="93" t="s">
        <v>110</v>
      </c>
      <c r="B66" s="94">
        <v>7401015</v>
      </c>
      <c r="E66" s="26"/>
      <c r="F66" s="27"/>
    </row>
    <row r="67" spans="1:6" ht="18.75">
      <c r="A67" s="95" t="s">
        <v>111</v>
      </c>
      <c r="B67" s="96">
        <v>7572015</v>
      </c>
      <c r="E67" s="24"/>
      <c r="F67" s="23"/>
    </row>
    <row r="68" spans="1:6" ht="18.75">
      <c r="A68" s="93" t="s">
        <v>112</v>
      </c>
      <c r="B68" s="94">
        <v>32872</v>
      </c>
      <c r="E68" s="26"/>
      <c r="F68" s="27"/>
    </row>
    <row r="69" spans="1:6" ht="18.75">
      <c r="A69" s="93" t="s">
        <v>113</v>
      </c>
      <c r="B69" s="94">
        <v>32872</v>
      </c>
      <c r="E69" s="26"/>
      <c r="F69" s="27"/>
    </row>
    <row r="70" spans="1:6" ht="18.75">
      <c r="A70" s="93" t="s">
        <v>114</v>
      </c>
      <c r="B70" s="94">
        <v>9683581</v>
      </c>
      <c r="E70" s="24"/>
      <c r="F70" s="25"/>
    </row>
    <row r="71" spans="1:6" ht="18.75">
      <c r="A71" s="93" t="s">
        <v>115</v>
      </c>
      <c r="B71" s="94">
        <v>120000</v>
      </c>
      <c r="E71" s="26"/>
      <c r="F71" s="27"/>
    </row>
    <row r="72" spans="1:6" ht="18.75">
      <c r="A72" s="93" t="s">
        <v>116</v>
      </c>
      <c r="B72" s="94">
        <v>4631317</v>
      </c>
      <c r="E72" s="26"/>
      <c r="F72" s="27"/>
    </row>
    <row r="73" spans="1:6" ht="25.5">
      <c r="A73" s="95" t="s">
        <v>117</v>
      </c>
      <c r="B73" s="96">
        <v>14467770</v>
      </c>
      <c r="E73" s="24"/>
      <c r="F73" s="25"/>
    </row>
    <row r="74" spans="1:6" ht="18.75">
      <c r="A74" s="93" t="s">
        <v>118</v>
      </c>
      <c r="B74" s="94">
        <v>4300000</v>
      </c>
      <c r="E74" s="28"/>
      <c r="F74" s="27"/>
    </row>
    <row r="75" spans="1:6" ht="18.75">
      <c r="A75" s="93" t="s">
        <v>119</v>
      </c>
      <c r="B75" s="94">
        <v>38900000</v>
      </c>
      <c r="E75" s="26"/>
      <c r="F75" s="27"/>
    </row>
    <row r="76" spans="1:6" ht="12.75">
      <c r="A76" s="93" t="s">
        <v>120</v>
      </c>
      <c r="B76" s="94">
        <v>1600000</v>
      </c>
      <c r="E76" s="29"/>
      <c r="F76" s="30"/>
    </row>
    <row r="77" spans="1:6" ht="18.75">
      <c r="A77" s="93" t="s">
        <v>121</v>
      </c>
      <c r="B77" s="94">
        <v>8600000</v>
      </c>
      <c r="E77" s="24"/>
      <c r="F77" s="25"/>
    </row>
    <row r="78" spans="1:6" ht="18">
      <c r="A78" s="95" t="s">
        <v>122</v>
      </c>
      <c r="B78" s="96">
        <v>53400000</v>
      </c>
      <c r="E78" s="22"/>
      <c r="F78" s="31"/>
    </row>
    <row r="79" spans="1:6" ht="18">
      <c r="A79" s="93" t="s">
        <v>123</v>
      </c>
      <c r="B79" s="94">
        <v>48235556</v>
      </c>
      <c r="E79" s="22"/>
      <c r="F79" s="31"/>
    </row>
    <row r="80" spans="1:6" ht="18.75">
      <c r="A80" s="93" t="s">
        <v>124</v>
      </c>
      <c r="B80" s="94">
        <v>11255000</v>
      </c>
      <c r="E80" s="24"/>
      <c r="F80" s="23"/>
    </row>
    <row r="81" spans="1:6" ht="18.75">
      <c r="A81" s="95" t="s">
        <v>125</v>
      </c>
      <c r="B81" s="96">
        <v>59490556</v>
      </c>
      <c r="E81" s="28"/>
      <c r="F81" s="32"/>
    </row>
    <row r="82" spans="1:6" ht="18.75">
      <c r="A82" s="95" t="s">
        <v>126</v>
      </c>
      <c r="B82" s="96">
        <v>188656055</v>
      </c>
      <c r="E82" s="28"/>
      <c r="F82" s="32"/>
    </row>
    <row r="83" spans="1:6" ht="18.75">
      <c r="A83" s="86" t="s">
        <v>127</v>
      </c>
      <c r="B83" s="87">
        <v>842719</v>
      </c>
      <c r="E83" s="28"/>
      <c r="F83" s="33"/>
    </row>
    <row r="84" spans="1:6" ht="18.75">
      <c r="A84" s="86" t="s">
        <v>128</v>
      </c>
      <c r="B84" s="87">
        <v>842719</v>
      </c>
      <c r="E84" s="28"/>
      <c r="F84" s="27"/>
    </row>
    <row r="85" spans="1:6" ht="18.75">
      <c r="A85" s="88" t="s">
        <v>129</v>
      </c>
      <c r="B85" s="89">
        <v>842719</v>
      </c>
      <c r="E85" s="34"/>
      <c r="F85" s="35"/>
    </row>
    <row r="86" spans="1:6" ht="20.25">
      <c r="A86" s="90" t="s">
        <v>130</v>
      </c>
      <c r="B86" s="91">
        <f>SUM(B85,B82)</f>
        <v>189498774</v>
      </c>
      <c r="E86" s="26"/>
      <c r="F86" s="27"/>
    </row>
    <row r="87" spans="5:6" ht="18">
      <c r="E87" s="36"/>
      <c r="F87" s="27"/>
    </row>
    <row r="88" spans="1:6" ht="18">
      <c r="A88" s="98" t="s">
        <v>132</v>
      </c>
      <c r="E88" s="22"/>
      <c r="F88" s="31"/>
    </row>
    <row r="89" spans="5:6" ht="18.75">
      <c r="E89" s="26"/>
      <c r="F89" s="27"/>
    </row>
    <row r="90" spans="5:6" ht="18.75">
      <c r="E90" s="37"/>
      <c r="F90" s="32"/>
    </row>
    <row r="91" spans="5:6" ht="18">
      <c r="E91" s="36"/>
      <c r="F91" s="31"/>
    </row>
    <row r="92" spans="5:6" ht="18">
      <c r="E92" s="22"/>
      <c r="F92" s="31"/>
    </row>
    <row r="93" spans="5:6" ht="14.25">
      <c r="E93" s="38"/>
      <c r="F93" s="39"/>
    </row>
    <row r="94" spans="5:6" ht="14.25">
      <c r="E94" s="38"/>
      <c r="F94" s="40"/>
    </row>
    <row r="95" spans="5:6" ht="18">
      <c r="E95" s="36"/>
      <c r="F95" s="40"/>
    </row>
    <row r="96" spans="5:6" ht="18">
      <c r="E96" s="22"/>
      <c r="F96" s="27"/>
    </row>
    <row r="97" spans="5:6" ht="18">
      <c r="E97" s="36"/>
      <c r="F97" s="27"/>
    </row>
    <row r="98" spans="5:6" ht="18">
      <c r="E98" s="41"/>
      <c r="F98" s="23"/>
    </row>
    <row r="99" spans="5:6" ht="18.75">
      <c r="E99" s="42"/>
      <c r="F99" s="43"/>
    </row>
    <row r="100" spans="5:6" ht="18.75">
      <c r="E100" s="26"/>
      <c r="F100" s="44"/>
    </row>
    <row r="101" spans="5:6" ht="18.75">
      <c r="E101" s="26"/>
      <c r="F101" s="44"/>
    </row>
    <row r="102" spans="5:6" ht="18.75">
      <c r="E102" s="26"/>
      <c r="F102" s="44"/>
    </row>
    <row r="103" spans="5:6" ht="18.75">
      <c r="E103" s="26"/>
      <c r="F103" s="44"/>
    </row>
    <row r="104" spans="5:6" ht="18.75">
      <c r="E104" s="42"/>
      <c r="F104" s="43"/>
    </row>
    <row r="105" spans="5:6" ht="18.75">
      <c r="E105" s="26"/>
      <c r="F105" s="44"/>
    </row>
    <row r="106" spans="5:6" ht="18">
      <c r="E106" s="41"/>
      <c r="F106" s="45"/>
    </row>
    <row r="107" spans="5:6" ht="18.75">
      <c r="E107" s="41"/>
      <c r="F107" s="43"/>
    </row>
    <row r="108" spans="5:6" ht="18">
      <c r="E108" s="41"/>
      <c r="F108" s="23"/>
    </row>
    <row r="109" spans="5:6" ht="18.75">
      <c r="E109" s="26"/>
      <c r="F109" s="44"/>
    </row>
    <row r="110" spans="5:6" ht="18.75">
      <c r="E110" s="26"/>
      <c r="F110" s="44"/>
    </row>
    <row r="111" spans="5:6" ht="18.75">
      <c r="E111" s="26"/>
      <c r="F111" s="44"/>
    </row>
    <row r="112" spans="5:6" ht="18.75">
      <c r="E112" s="26"/>
      <c r="F112" s="44"/>
    </row>
    <row r="113" spans="5:6" ht="18.75">
      <c r="E113" s="26"/>
      <c r="F113" s="44"/>
    </row>
    <row r="114" spans="5:6" ht="18.75">
      <c r="E114" s="26"/>
      <c r="F114" s="44"/>
    </row>
    <row r="115" spans="5:6" ht="18">
      <c r="E115" s="41"/>
      <c r="F115" s="23"/>
    </row>
    <row r="116" spans="5:6" ht="18.75">
      <c r="E116" s="26"/>
      <c r="F116" s="44"/>
    </row>
    <row r="117" spans="5:6" ht="18.75">
      <c r="E117" s="26"/>
      <c r="F117" s="44"/>
    </row>
    <row r="118" spans="5:6" ht="18.75">
      <c r="E118" s="26"/>
      <c r="F118" s="44"/>
    </row>
    <row r="119" spans="5:6" ht="18">
      <c r="E119" s="41"/>
      <c r="F119" s="23"/>
    </row>
    <row r="120" spans="5:6" ht="18">
      <c r="E120" s="22"/>
      <c r="F120" s="23"/>
    </row>
    <row r="121" spans="5:6" ht="18.75">
      <c r="E121" s="26"/>
      <c r="F121" s="44"/>
    </row>
    <row r="122" spans="5:6" ht="18.75">
      <c r="E122" s="26"/>
      <c r="F122" s="44"/>
    </row>
    <row r="123" spans="5:6" ht="18.75">
      <c r="E123" s="26"/>
      <c r="F123" s="44"/>
    </row>
    <row r="124" spans="5:6" ht="18">
      <c r="E124" s="46"/>
      <c r="F124" s="33"/>
    </row>
    <row r="125" spans="5:6" ht="18">
      <c r="E125" s="41"/>
      <c r="F125" s="23"/>
    </row>
  </sheetData>
  <sheetProtection/>
  <mergeCells count="3">
    <mergeCell ref="A2:B2"/>
    <mergeCell ref="A3:B3"/>
    <mergeCell ref="A36:B3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7.125" style="0" customWidth="1"/>
    <col min="2" max="2" width="40.00390625" style="0" customWidth="1"/>
    <col min="3" max="3" width="20.875" style="0" customWidth="1"/>
    <col min="4" max="4" width="23.125" style="0" customWidth="1"/>
    <col min="5" max="6" width="18.25390625" style="0" customWidth="1"/>
  </cols>
  <sheetData>
    <row r="2" spans="3:6" ht="15">
      <c r="C2" s="71" t="s">
        <v>56</v>
      </c>
      <c r="D2" s="72"/>
      <c r="E2" s="73"/>
      <c r="F2" s="73"/>
    </row>
    <row r="4" spans="1:6" ht="20.25">
      <c r="A4" s="74" t="s">
        <v>42</v>
      </c>
      <c r="B4" s="75"/>
      <c r="C4" s="75"/>
      <c r="D4" s="75"/>
      <c r="E4" s="73"/>
      <c r="F4" s="73"/>
    </row>
    <row r="5" spans="1:4" ht="15.75">
      <c r="A5" s="62"/>
      <c r="B5" s="63"/>
      <c r="C5" s="63"/>
      <c r="D5" s="63"/>
    </row>
    <row r="6" spans="1:6" s="64" customFormat="1" ht="47.25">
      <c r="A6" s="65"/>
      <c r="B6" s="65" t="s">
        <v>2</v>
      </c>
      <c r="C6" s="66" t="s">
        <v>52</v>
      </c>
      <c r="D6" s="66" t="s">
        <v>53</v>
      </c>
      <c r="E6" s="66" t="s">
        <v>55</v>
      </c>
      <c r="F6" s="66" t="s">
        <v>54</v>
      </c>
    </row>
    <row r="7" spans="1:6" ht="30" customHeight="1">
      <c r="A7" s="67" t="s">
        <v>43</v>
      </c>
      <c r="B7" s="68" t="s">
        <v>47</v>
      </c>
      <c r="C7" s="69">
        <v>2525000</v>
      </c>
      <c r="D7" s="69">
        <v>2525000</v>
      </c>
      <c r="E7" s="69">
        <v>2225000</v>
      </c>
      <c r="F7" s="69">
        <v>300000</v>
      </c>
    </row>
    <row r="8" spans="1:6" ht="30" customHeight="1">
      <c r="A8" s="67" t="s">
        <v>44</v>
      </c>
      <c r="B8" s="68" t="s">
        <v>48</v>
      </c>
      <c r="C8" s="69">
        <v>27152600</v>
      </c>
      <c r="D8" s="69">
        <v>15000000</v>
      </c>
      <c r="E8" s="69">
        <v>5000000</v>
      </c>
      <c r="F8" s="69">
        <v>10000000</v>
      </c>
    </row>
    <row r="9" spans="1:6" ht="30" customHeight="1">
      <c r="A9" s="67" t="s">
        <v>45</v>
      </c>
      <c r="B9" s="68" t="s">
        <v>49</v>
      </c>
      <c r="C9" s="69">
        <v>40000000</v>
      </c>
      <c r="D9" s="69">
        <v>40000000</v>
      </c>
      <c r="E9" s="69">
        <v>2000000</v>
      </c>
      <c r="F9" s="69">
        <v>38000000</v>
      </c>
    </row>
    <row r="10" spans="1:6" ht="30" customHeight="1">
      <c r="A10" s="67" t="s">
        <v>46</v>
      </c>
      <c r="B10" s="67" t="s">
        <v>50</v>
      </c>
      <c r="C10" s="69">
        <v>17428070</v>
      </c>
      <c r="D10" s="69">
        <v>10000000</v>
      </c>
      <c r="E10" s="69">
        <v>10000000</v>
      </c>
      <c r="F10" s="69"/>
    </row>
    <row r="11" spans="1:6" s="64" customFormat="1" ht="30" customHeight="1">
      <c r="A11" s="65"/>
      <c r="B11" s="65" t="s">
        <v>51</v>
      </c>
      <c r="C11" s="70">
        <f>SUM(C7:C10)</f>
        <v>87105670</v>
      </c>
      <c r="D11" s="70">
        <f>SUM(D7:D10)</f>
        <v>67525000</v>
      </c>
      <c r="E11" s="70">
        <f>SUM(E7:E10)</f>
        <v>19225000</v>
      </c>
      <c r="F11" s="70">
        <f>SUM(F7:F10)</f>
        <v>48300000</v>
      </c>
    </row>
  </sheetData>
  <sheetProtection/>
  <mergeCells count="2">
    <mergeCell ref="C2:F2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4.00390625" style="20" customWidth="1"/>
    <col min="2" max="2" width="31.625" style="20" customWidth="1"/>
    <col min="3" max="4" width="11.25390625" style="20" bestFit="1" customWidth="1"/>
    <col min="5" max="6" width="10.00390625" style="20" bestFit="1" customWidth="1"/>
    <col min="7" max="7" width="10.125" style="20" bestFit="1" customWidth="1"/>
    <col min="8" max="9" width="10.00390625" style="20" bestFit="1" customWidth="1"/>
    <col min="10" max="10" width="13.125" style="20" bestFit="1" customWidth="1"/>
    <col min="11" max="11" width="14.625" style="20" bestFit="1" customWidth="1"/>
    <col min="12" max="12" width="10.00390625" style="20" bestFit="1" customWidth="1"/>
    <col min="13" max="13" width="12.75390625" style="20" customWidth="1"/>
    <col min="14" max="15" width="12.375" style="20" bestFit="1" customWidth="1"/>
    <col min="16" max="16" width="11.25390625" style="20" customWidth="1"/>
    <col min="17" max="16384" width="9.125" style="20" customWidth="1"/>
  </cols>
  <sheetData>
    <row r="1" spans="1:15" ht="12.75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ht="12.75">
      <c r="A4" s="76" t="s">
        <v>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spans="1:15" ht="12.75">
      <c r="A5" s="79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</row>
    <row r="6" spans="1:15" s="52" customFormat="1" ht="15.75">
      <c r="A6" s="50" t="s">
        <v>2</v>
      </c>
      <c r="B6" s="51"/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0" t="s">
        <v>10</v>
      </c>
      <c r="K6" s="50" t="s">
        <v>11</v>
      </c>
      <c r="L6" s="50" t="s">
        <v>12</v>
      </c>
      <c r="M6" s="50" t="s">
        <v>13</v>
      </c>
      <c r="N6" s="50" t="s">
        <v>14</v>
      </c>
      <c r="O6" s="50" t="s">
        <v>15</v>
      </c>
    </row>
    <row r="7" spans="1:15" ht="15.75">
      <c r="A7" s="50" t="s">
        <v>16</v>
      </c>
      <c r="B7" s="53"/>
      <c r="C7" s="57">
        <f>SUM(C8:C13)</f>
        <v>18638518</v>
      </c>
      <c r="D7" s="57">
        <f>C22</f>
        <v>12678428</v>
      </c>
      <c r="E7" s="57">
        <f aca="true" t="shared" si="0" ref="E7:N7">D22</f>
        <v>19015</v>
      </c>
      <c r="F7" s="57">
        <f t="shared" si="0"/>
        <v>18443</v>
      </c>
      <c r="G7" s="57">
        <f t="shared" si="0"/>
        <v>18071</v>
      </c>
      <c r="H7" s="57">
        <f t="shared" si="0"/>
        <v>13499</v>
      </c>
      <c r="I7" s="57">
        <f t="shared" si="0"/>
        <v>6527</v>
      </c>
      <c r="J7" s="57">
        <f t="shared" si="0"/>
        <v>5555</v>
      </c>
      <c r="K7" s="57">
        <f t="shared" si="0"/>
        <v>4583</v>
      </c>
      <c r="L7" s="57">
        <f t="shared" si="0"/>
        <v>4211</v>
      </c>
      <c r="M7" s="57">
        <f t="shared" si="0"/>
        <v>3439</v>
      </c>
      <c r="N7" s="57">
        <f t="shared" si="0"/>
        <v>1060</v>
      </c>
      <c r="O7" s="57">
        <v>47541</v>
      </c>
    </row>
    <row r="8" spans="1:15" ht="15">
      <c r="A8" s="53" t="s">
        <v>17</v>
      </c>
      <c r="B8" s="53" t="s">
        <v>18</v>
      </c>
      <c r="C8" s="58">
        <v>114250</v>
      </c>
      <c r="D8" s="58">
        <v>114250</v>
      </c>
      <c r="E8" s="58">
        <v>114250</v>
      </c>
      <c r="F8" s="58">
        <v>114250</v>
      </c>
      <c r="G8" s="58">
        <v>114250</v>
      </c>
      <c r="H8" s="58">
        <v>114250</v>
      </c>
      <c r="I8" s="58">
        <v>114250</v>
      </c>
      <c r="J8" s="58">
        <v>114250</v>
      </c>
      <c r="K8" s="58">
        <v>114250</v>
      </c>
      <c r="L8" s="58">
        <v>114250</v>
      </c>
      <c r="M8" s="58">
        <v>114250</v>
      </c>
      <c r="N8" s="58">
        <v>114250</v>
      </c>
      <c r="O8" s="57">
        <f aca="true" t="shared" si="1" ref="O8:O13">SUM(C8:N8)</f>
        <v>1371000</v>
      </c>
    </row>
    <row r="9" spans="1:15" ht="15">
      <c r="A9" s="53" t="s">
        <v>19</v>
      </c>
      <c r="B9" s="53" t="s">
        <v>20</v>
      </c>
      <c r="C9" s="57">
        <v>1755664</v>
      </c>
      <c r="D9" s="57">
        <v>1755664</v>
      </c>
      <c r="E9" s="57">
        <v>1755664</v>
      </c>
      <c r="F9" s="57">
        <v>1755664</v>
      </c>
      <c r="G9" s="57">
        <v>1755664</v>
      </c>
      <c r="H9" s="57">
        <v>1755664</v>
      </c>
      <c r="I9" s="57">
        <v>1755664</v>
      </c>
      <c r="J9" s="57">
        <v>1755664</v>
      </c>
      <c r="K9" s="57">
        <v>1755664</v>
      </c>
      <c r="L9" s="57">
        <v>1755664</v>
      </c>
      <c r="M9" s="57">
        <v>1755664</v>
      </c>
      <c r="N9" s="57">
        <v>1755669</v>
      </c>
      <c r="O9" s="57">
        <f t="shared" si="1"/>
        <v>21067973</v>
      </c>
    </row>
    <row r="10" spans="1:15" ht="15">
      <c r="A10" s="53" t="s">
        <v>21</v>
      </c>
      <c r="B10" s="53" t="s">
        <v>22</v>
      </c>
      <c r="C10" s="57">
        <v>3039417</v>
      </c>
      <c r="D10" s="57">
        <v>3039417</v>
      </c>
      <c r="E10" s="57">
        <v>3039417</v>
      </c>
      <c r="F10" s="57">
        <v>3039417</v>
      </c>
      <c r="G10" s="57">
        <v>3039417</v>
      </c>
      <c r="H10" s="57">
        <v>3039417</v>
      </c>
      <c r="I10" s="57">
        <v>3039417</v>
      </c>
      <c r="J10" s="57">
        <v>3039417</v>
      </c>
      <c r="K10" s="57">
        <v>3039417</v>
      </c>
      <c r="L10" s="57">
        <v>3039417</v>
      </c>
      <c r="M10" s="57">
        <v>3039417</v>
      </c>
      <c r="N10" s="57">
        <v>3039413</v>
      </c>
      <c r="O10" s="57">
        <f t="shared" si="1"/>
        <v>36473000</v>
      </c>
    </row>
    <row r="11" spans="1:15" ht="15">
      <c r="A11" s="53" t="s">
        <v>23</v>
      </c>
      <c r="B11" s="53" t="s">
        <v>24</v>
      </c>
      <c r="C11" s="58"/>
      <c r="D11" s="58"/>
      <c r="E11" s="58">
        <v>500000</v>
      </c>
      <c r="F11" s="58">
        <v>700000</v>
      </c>
      <c r="G11" s="58">
        <v>400000</v>
      </c>
      <c r="H11" s="58">
        <v>100000</v>
      </c>
      <c r="I11" s="58">
        <v>100000</v>
      </c>
      <c r="J11" s="58">
        <v>100000</v>
      </c>
      <c r="K11" s="58">
        <v>680000</v>
      </c>
      <c r="L11" s="58">
        <v>300000</v>
      </c>
      <c r="M11" s="58">
        <v>0</v>
      </c>
      <c r="N11" s="58"/>
      <c r="O11" s="57">
        <f t="shared" si="1"/>
        <v>2880000</v>
      </c>
    </row>
    <row r="12" spans="1:15" ht="15">
      <c r="A12" s="53" t="s">
        <v>34</v>
      </c>
      <c r="B12" s="53" t="s">
        <v>33</v>
      </c>
      <c r="C12" s="58"/>
      <c r="D12" s="58"/>
      <c r="E12" s="58">
        <v>4830000</v>
      </c>
      <c r="F12" s="58">
        <v>4830000</v>
      </c>
      <c r="G12" s="58">
        <v>4830000</v>
      </c>
      <c r="H12" s="58">
        <v>4830000</v>
      </c>
      <c r="I12" s="58">
        <v>4830000</v>
      </c>
      <c r="J12" s="58">
        <v>4830000</v>
      </c>
      <c r="K12" s="58">
        <v>4830000</v>
      </c>
      <c r="L12" s="58">
        <v>4830000</v>
      </c>
      <c r="M12" s="58">
        <v>4830000</v>
      </c>
      <c r="N12" s="58">
        <v>4830000</v>
      </c>
      <c r="O12" s="57">
        <f t="shared" si="1"/>
        <v>48300000</v>
      </c>
    </row>
    <row r="13" spans="1:15" ht="15">
      <c r="A13" s="53" t="s">
        <v>35</v>
      </c>
      <c r="B13" s="53" t="s">
        <v>25</v>
      </c>
      <c r="C13" s="57">
        <v>13729187</v>
      </c>
      <c r="D13" s="57">
        <v>20087</v>
      </c>
      <c r="E13" s="57">
        <v>19015</v>
      </c>
      <c r="F13" s="57">
        <v>18443</v>
      </c>
      <c r="G13" s="57">
        <v>18071</v>
      </c>
      <c r="H13" s="57">
        <v>13499</v>
      </c>
      <c r="I13" s="57">
        <v>6527</v>
      </c>
      <c r="J13" s="57">
        <v>5555</v>
      </c>
      <c r="K13" s="57">
        <v>4583</v>
      </c>
      <c r="L13" s="57">
        <v>4211</v>
      </c>
      <c r="M13" s="57">
        <v>3439</v>
      </c>
      <c r="N13" s="57">
        <v>1060</v>
      </c>
      <c r="O13" s="57">
        <f t="shared" si="1"/>
        <v>13843677</v>
      </c>
    </row>
    <row r="14" spans="1:15" ht="15">
      <c r="A14" s="53"/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>
        <f>SUM(O7:O13)</f>
        <v>123983191</v>
      </c>
    </row>
    <row r="15" spans="1:15" ht="15">
      <c r="A15" s="53"/>
      <c r="B15" s="5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s="49" customFormat="1" ht="15.75">
      <c r="A16" s="50" t="s">
        <v>27</v>
      </c>
      <c r="B16" s="50"/>
      <c r="C16" s="59">
        <f>SUM(C17:C20)</f>
        <v>5960090</v>
      </c>
      <c r="D16" s="59">
        <v>4782</v>
      </c>
      <c r="E16" s="59">
        <v>4782</v>
      </c>
      <c r="F16" s="59">
        <v>4782</v>
      </c>
      <c r="G16" s="59">
        <v>8782</v>
      </c>
      <c r="H16" s="59">
        <v>10782</v>
      </c>
      <c r="I16" s="59">
        <v>4782</v>
      </c>
      <c r="J16" s="59">
        <v>4782</v>
      </c>
      <c r="K16" s="59">
        <v>4782</v>
      </c>
      <c r="L16" s="59">
        <v>4782</v>
      </c>
      <c r="M16" s="59">
        <v>6112</v>
      </c>
      <c r="N16" s="59">
        <v>4768</v>
      </c>
      <c r="O16" s="59">
        <v>68700</v>
      </c>
    </row>
    <row r="17" spans="1:15" ht="15">
      <c r="A17" s="53" t="s">
        <v>39</v>
      </c>
      <c r="B17" s="53" t="s">
        <v>28</v>
      </c>
      <c r="C17" s="57">
        <v>4549680</v>
      </c>
      <c r="D17" s="57">
        <v>4549680</v>
      </c>
      <c r="E17" s="57">
        <v>4549680</v>
      </c>
      <c r="F17" s="57">
        <v>4549680</v>
      </c>
      <c r="G17" s="57">
        <v>4549680</v>
      </c>
      <c r="H17" s="57">
        <v>4549680</v>
      </c>
      <c r="I17" s="57">
        <v>4549680</v>
      </c>
      <c r="J17" s="57">
        <v>4549680</v>
      </c>
      <c r="K17" s="57">
        <v>4549680</v>
      </c>
      <c r="L17" s="57">
        <v>4549680</v>
      </c>
      <c r="M17" s="57">
        <v>4549680</v>
      </c>
      <c r="N17" s="57">
        <v>4549720</v>
      </c>
      <c r="O17" s="57">
        <f>SUM(C17:N17)</f>
        <v>54596200</v>
      </c>
    </row>
    <row r="18" spans="1:15" ht="15">
      <c r="A18" s="53" t="s">
        <v>40</v>
      </c>
      <c r="B18" s="53" t="s">
        <v>29</v>
      </c>
      <c r="C18" s="58">
        <v>551790</v>
      </c>
      <c r="D18" s="58">
        <v>551790</v>
      </c>
      <c r="E18" s="58">
        <v>551790</v>
      </c>
      <c r="F18" s="58">
        <v>551790</v>
      </c>
      <c r="G18" s="58">
        <v>551790</v>
      </c>
      <c r="H18" s="58">
        <v>551790</v>
      </c>
      <c r="I18" s="58">
        <v>551790</v>
      </c>
      <c r="J18" s="58">
        <v>551790</v>
      </c>
      <c r="K18" s="58">
        <v>551790</v>
      </c>
      <c r="L18" s="58">
        <v>551790</v>
      </c>
      <c r="M18" s="58">
        <v>551790</v>
      </c>
      <c r="N18" s="58">
        <v>551790</v>
      </c>
      <c r="O18" s="57">
        <f>SUM(C18:N18)</f>
        <v>6621480</v>
      </c>
    </row>
    <row r="19" spans="1:15" ht="15">
      <c r="A19" s="53" t="s">
        <v>37</v>
      </c>
      <c r="B19" s="53" t="s">
        <v>30</v>
      </c>
      <c r="C19" s="58">
        <v>858620</v>
      </c>
      <c r="D19" s="58">
        <v>858620</v>
      </c>
      <c r="E19" s="58">
        <v>858620</v>
      </c>
      <c r="F19" s="58">
        <v>858620</v>
      </c>
      <c r="G19" s="58">
        <v>858620</v>
      </c>
      <c r="H19" s="58">
        <v>858620</v>
      </c>
      <c r="I19" s="58">
        <v>858620</v>
      </c>
      <c r="J19" s="58">
        <v>858620</v>
      </c>
      <c r="K19" s="58">
        <v>858620</v>
      </c>
      <c r="L19" s="58">
        <v>858620</v>
      </c>
      <c r="M19" s="58">
        <v>858620</v>
      </c>
      <c r="N19" s="58">
        <v>858660</v>
      </c>
      <c r="O19" s="57">
        <f>SUM(C19:N19)</f>
        <v>10303480</v>
      </c>
    </row>
    <row r="20" spans="1:15" ht="15">
      <c r="A20" s="53" t="s">
        <v>38</v>
      </c>
      <c r="B20" s="53" t="s">
        <v>31</v>
      </c>
      <c r="C20" s="58"/>
      <c r="D20" s="58"/>
      <c r="E20" s="58"/>
      <c r="F20" s="58"/>
      <c r="G20" s="57">
        <v>6537500</v>
      </c>
      <c r="H20" s="57">
        <v>6537500</v>
      </c>
      <c r="I20" s="57">
        <v>6537500</v>
      </c>
      <c r="J20" s="57">
        <v>6537500</v>
      </c>
      <c r="K20" s="57">
        <v>6537500</v>
      </c>
      <c r="L20" s="57">
        <v>6537500</v>
      </c>
      <c r="M20" s="57">
        <v>6537500</v>
      </c>
      <c r="N20" s="57">
        <v>6537500</v>
      </c>
      <c r="O20" s="57">
        <f>SUM(C20:N20)</f>
        <v>52300000</v>
      </c>
    </row>
    <row r="21" spans="1:15" ht="15">
      <c r="A21" s="53"/>
      <c r="B21" s="53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7">
        <f>SUM(O17:O20)</f>
        <v>123821160</v>
      </c>
    </row>
    <row r="22" spans="1:15" s="56" customFormat="1" ht="43.5">
      <c r="A22" s="54" t="s">
        <v>32</v>
      </c>
      <c r="B22" s="55"/>
      <c r="C22" s="60">
        <f>C7-C16</f>
        <v>12678428</v>
      </c>
      <c r="D22" s="60">
        <v>19015</v>
      </c>
      <c r="E22" s="60">
        <v>18443</v>
      </c>
      <c r="F22" s="60">
        <v>18071</v>
      </c>
      <c r="G22" s="60">
        <v>13499</v>
      </c>
      <c r="H22" s="60">
        <v>6527</v>
      </c>
      <c r="I22" s="60">
        <v>5555</v>
      </c>
      <c r="J22" s="60">
        <v>4583</v>
      </c>
      <c r="K22" s="60">
        <v>4211</v>
      </c>
      <c r="L22" s="60">
        <v>3439</v>
      </c>
      <c r="M22" s="60">
        <v>1060</v>
      </c>
      <c r="N22" s="61" t="s">
        <v>26</v>
      </c>
      <c r="O22" s="61" t="s">
        <v>26</v>
      </c>
    </row>
  </sheetData>
  <sheetProtection/>
  <mergeCells count="3">
    <mergeCell ref="A4:O4"/>
    <mergeCell ref="A5:O5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Gép1</cp:lastModifiedBy>
  <cp:lastPrinted>2018-03-19T08:53:54Z</cp:lastPrinted>
  <dcterms:created xsi:type="dcterms:W3CDTF">1997-01-17T14:02:09Z</dcterms:created>
  <dcterms:modified xsi:type="dcterms:W3CDTF">2019-05-30T16:03:03Z</dcterms:modified>
  <cp:category/>
  <cp:version/>
  <cp:contentType/>
  <cp:contentStatus/>
</cp:coreProperties>
</file>