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5"/>
  </bookViews>
  <sheets>
    <sheet name="1.melléklet" sheetId="1" state="visible" r:id="rId2"/>
    <sheet name="2. melléklet" sheetId="2" state="visible" r:id="rId3"/>
    <sheet name="3.melléklet" sheetId="3" state="visible" r:id="rId4"/>
    <sheet name="4.melléklet" sheetId="4" state="visible" r:id="rId5"/>
    <sheet name="5.1 melléklet" sheetId="5" state="visible" r:id="rId6"/>
    <sheet name="5.2 melléklet" sheetId="6" state="visible" r:id="rId7"/>
  </sheets>
  <calcPr iterateCount="100" refMode="A1" iterate="false" iterateDelta="0.0001"/>
</workbook>
</file>

<file path=xl/sharedStrings.xml><?xml version="1.0" encoding="utf-8"?>
<sst xmlns="http://schemas.openxmlformats.org/spreadsheetml/2006/main" count="823" uniqueCount="362">
  <si>
    <t>1.melléklet 10/2017 (VIII.10.) önkormányzati rendelethez</t>
  </si>
  <si>
    <t>B E V É T E L E K</t>
  </si>
  <si>
    <t>forintban</t>
  </si>
  <si>
    <t>Sor-
szám</t>
  </si>
  <si>
    <t>Bevételi jogcím</t>
  </si>
  <si>
    <t>2017.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</si>
  <si>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</si>
  <si>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</si>
  <si>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</si>
  <si>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</si>
  <si>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</si>
  <si>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</si>
  <si>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</si>
  <si>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</si>
  <si>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</si>
  <si>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</si>
  <si>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</si>
  <si>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 és kieg.tám.</t>
  </si>
  <si>
    <t>1.6.</t>
  </si>
  <si>
    <t>Elszámolásból származó bevétel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</si>
  <si>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</si>
  <si>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</si>
  <si>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</si>
  <si>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</si>
  <si>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</si>
  <si>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</si>
  <si>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</si>
  <si>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</si>
  <si>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</si>
  <si>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</si>
  <si>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</si>
  <si>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</si>
  <si>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</si>
  <si>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</si>
  <si>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</si>
  <si>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</si>
  <si>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</si>
  <si>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</si>
  <si>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</si>
  <si>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</si>
  <si>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</si>
  <si>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</si>
  <si>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</si>
  <si>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</si>
  <si>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</si>
  <si>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</si>
  <si>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</si>
  <si>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</si>
  <si>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</si>
  <si>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</si>
  <si>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</si>
  <si>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</si>
  <si>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</si>
  <si>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</si>
  <si>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</si>
  <si>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</si>
  <si>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</si>
  <si>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</si>
  <si>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</si>
  <si>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</si>
  <si>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</si>
  <si>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</si>
  <si>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</si>
  <si>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</si>
  <si>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</si>
  <si>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</si>
  <si>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</si>
  <si>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</si>
  <si>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</si>
  <si>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</si>
  <si>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</si>
  <si>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</si>
  <si>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</si>
  <si>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</si>
  <si>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</si>
  <si>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</si>
  <si>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</si>
  <si>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</si>
  <si>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</si>
  <si>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</si>
  <si>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</si>
  <si>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</si>
  <si>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</si>
  <si>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</si>
  <si>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</si>
  <si>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</si>
  <si>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</si>
  <si>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</si>
  <si>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</si>
  <si>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</si>
  <si>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</si>
  <si>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</si>
  <si>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</si>
  <si>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</si>
  <si>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</si>
  <si>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</si>
  <si>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</si>
  <si>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</si>
  <si>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</si>
  <si>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</si>
  <si>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</si>
  <si>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</si>
  <si>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</si>
  <si>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</si>
  <si>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</si>
  <si>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</si>
  <si>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</si>
  <si>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</si>
  <si>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</si>
  <si>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</si>
  <si>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</si>
  <si>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</si>
  <si>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</si>
  <si>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</si>
  <si>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</si>
  <si>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</si>
  <si>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</si>
  <si>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</si>
  <si>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</si>
  <si>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</si>
  <si>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</si>
  <si>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</si>
  <si>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</si>
  <si>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</si>
  <si>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</si>
  <si>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</si>
  <si>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</si>
  <si>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</si>
  <si>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</si>
  <si>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</si>
  <si>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</si>
  <si>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</si>
  <si>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</si>
  <si>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</si>
  <si>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</si>
  <si>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</si>
  <si>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</si>
  <si>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</si>
  <si>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</si>
  <si>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</si>
  <si>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</si>
  <si>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</si>
  <si>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</si>
  <si>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</si>
  <si>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</si>
  <si>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</si>
  <si>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</si>
  <si>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</si>
  <si>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</si>
  <si>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</si>
  <si>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</si>
  <si>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</si>
  <si>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</si>
  <si>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</si>
  <si>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</si>
  <si>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</si>
  <si>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</si>
  <si>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</si>
  <si>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</si>
  <si>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</si>
  <si>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</si>
  <si>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</si>
  <si>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</si>
  <si>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</si>
  <si>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</si>
  <si>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</si>
  <si>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1.melléklet 10/2017(VIII.10.) önkormányzati rendelethez</t>
  </si>
  <si>
    <t>K I A D Á S O K</t>
  </si>
  <si>
    <t>Kiadási jogcímek</t>
  </si>
  <si>
    <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</si>
  <si>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</si>
  <si>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</si>
  <si>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</si>
  <si>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</si>
  <si>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</si>
  <si>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</si>
  <si>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</si>
  <si>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</si>
  <si>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</si>
  <si>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</si>
  <si>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</si>
  <si>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</si>
  <si>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</si>
  <si>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</si>
  <si>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</si>
  <si>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</si>
  <si>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</si>
  <si>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</si>
  <si>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</si>
  <si>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</si>
  <si>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</si>
  <si>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</si>
  <si>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</si>
  <si>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</si>
  <si>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</si>
  <si>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</si>
  <si>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</si>
  <si>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</si>
  <si>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</si>
  <si>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</si>
  <si>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</si>
  <si>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</si>
  <si>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</si>
  <si>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</si>
  <si>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</si>
  <si>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</si>
  <si>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</si>
  <si>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</si>
  <si>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</si>
  <si>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</si>
  <si>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</si>
  <si>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</si>
  <si>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</si>
  <si>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</si>
  <si>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</si>
  <si>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</si>
  <si>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</si>
  <si>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</si>
  <si>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</si>
  <si>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</si>
  <si>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</si>
  <si>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</si>
  <si>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</si>
  <si>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</si>
  <si>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</si>
  <si>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</si>
  <si>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</si>
  <si>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</si>
  <si>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</si>
  <si>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</si>
  <si>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</si>
  <si>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</si>
  <si>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</si>
  <si>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</si>
  <si>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</si>
  <si>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</si>
  <si>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</si>
  <si>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</si>
  <si>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</si>
  <si>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2. melléklet az 10/2017 (VIII.10.) önkormányzati rendelethez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</si>
  <si>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</si>
  <si>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</si>
  <si>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</si>
  <si>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</si>
  <si>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</si>
  <si>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</si>
  <si>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</si>
  <si>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</si>
  <si>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</si>
  <si>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</si>
  <si>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</si>
  <si>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</si>
  <si>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</si>
  <si>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</si>
  <si>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</si>
  <si>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</si>
  <si>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</si>
  <si>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</si>
  <si>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</si>
  <si>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</si>
  <si>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</si>
  <si>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</si>
  <si>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</si>
  <si>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</si>
  <si>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</si>
  <si>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ÁHT-n belüli megelőlegezések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</si>
  <si>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</si>
  <si>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</si>
  <si>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</si>
  <si>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</si>
  <si>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</si>
  <si>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</si>
  <si>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</si>
  <si>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</si>
  <si>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</si>
  <si>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</si>
  <si>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</si>
  <si>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</si>
  <si>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</si>
  <si>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</si>
  <si>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</si>
  <si>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</si>
  <si>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</si>
  <si>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</si>
  <si>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</si>
  <si>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</si>
  <si>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</si>
  <si>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3.melléklet 10/2017(VIII.10.) önkormányzati rendelethez</t>
  </si>
  <si>
    <t>Előirányzat-felhasználási terv 2017.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</si>
  <si>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</si>
  <si>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</si>
  <si>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</si>
  <si>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</si>
  <si>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</si>
  <si>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</si>
  <si>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</si>
  <si>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</si>
  <si>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</si>
  <si>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</si>
  <si>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</si>
  <si>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</si>
  <si>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</si>
  <si>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</si>
  <si>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</si>
  <si>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</si>
  <si>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</si>
  <si>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</si>
  <si>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</si>
  <si>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</si>
  <si>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</si>
  <si>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</si>
  <si>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</si>
  <si>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</si>
  <si>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4.melléklet 10/2017(VIII.10.) önkormányzati rendelethez</t>
  </si>
  <si>
    <t>A 2017. évi általános működés és ágazati feladatok támogatásának alakulása jogcímenként</t>
  </si>
  <si>
    <t>adatok forintban</t>
  </si>
  <si>
    <t>Jogcím</t>
  </si>
  <si>
    <t>2017.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</si>
  <si>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</si>
  <si>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</si>
  <si>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</si>
  <si>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Eílszámolásból származó bevétel</t>
  </si>
  <si>
    <t>5.1. melléklet a 10/2017 (VIII.10.)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</si>
  <si>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</si>
  <si>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</si>
  <si>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</si>
  <si>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</si>
  <si>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</si>
  <si>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</si>
  <si>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- Garancia- és kezességváll. Kif. ÁH-n belülre</t>
  </si>
  <si>
    <t>- Egyéb működési célú tám. ÁH-n belülre</t>
  </si>
  <si>
    <t>- Garancia és kezességváll. Kif. ÁH-n kívülre</t>
  </si>
  <si>
    <t>Irányító szervi támogatás</t>
  </si>
  <si>
    <t>Éves engedélyezett létszám előirányzat (fő)</t>
  </si>
  <si>
    <t>Közfoglalkoztatottak létszáma (fő)</t>
  </si>
  <si>
    <t>5.2. melléklet a 10/2017(VIII.10.) önkormányzati rendelethez</t>
  </si>
  <si>
    <t>Költségvetési szerv megnevezése</t>
  </si>
  <si>
    <t>Vadrózsa Német Nemzetiségi Óvoda</t>
  </si>
  <si>
    <t>Ezer forintban !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</si>
  <si>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</si>
  <si>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</si>
  <si>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</si>
  <si>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</si>
  <si>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</si>
  <si>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</si>
  <si>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</si>
  <si>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</si>
  <si>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</si>
  <si>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</si>
  <si>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</si>
  <si>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</si>
  <si>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</si>
  <si>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</si>
  <si>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</si>
  <si>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</si>
  <si>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</si>
  <si>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5.2. melléklet a 10/2017 (VIII.10.)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</si>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</sst>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3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4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5" activeCellId="0" sqref="B145"/>
    </sheetView>
  </sheetViews>
  <sheetFormatPr defaultRowHeight="15"/>
  <cols>
    <col collapsed="false" hidden="false" max="1" min="1" style="0" width="8.70918367346939"/>
    <col collapsed="false" hidden="false" max="2" min="2" style="0" width="60.1428571428571"/>
    <col collapsed="false" hidden="false" max="3" min="3" style="0" width="18.1428571428571"/>
    <col collapsed="false" hidden="false" max="1025" min="4" style="0" width="8.70918367346939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30912902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11956320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11988899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5119113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610650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37920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996000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996000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3374000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2338548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135452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1703145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5171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47974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36986047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20649758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20649758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237542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237542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20887300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57873347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47564540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16722016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3502384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22285040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3147100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1908000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1793000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115000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6479000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6479000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2539290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2539290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56582830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1290517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1290517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1290517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57873347</v>
      </c>
    </row>
    <row r="171" customFormat="false" ht="20.1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5"/>
  <cols>
    <col collapsed="false" hidden="false" max="1" min="1" style="0" width="8.7091836734693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0918367346939"/>
  </cols>
  <sheetData>
    <row r="2" customFormat="false" ht="13.8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30912902</v>
      </c>
      <c r="D8" s="85" t="s">
        <v>246</v>
      </c>
      <c r="E8" s="15" t="n">
        <v>6415216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996000</v>
      </c>
      <c r="D9" s="88" t="s">
        <v>171</v>
      </c>
      <c r="E9" s="18" t="n">
        <v>1306384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19333900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3374000</v>
      </c>
      <c r="D11" s="88" t="s">
        <v>173</v>
      </c>
      <c r="E11" s="18" t="n">
        <v>3147100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1908000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2539290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1702005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36984907</v>
      </c>
      <c r="D20" s="97" t="s">
        <v>255</v>
      </c>
      <c r="E20" s="12" t="n">
        <f aca="false">SUM(E8:E19)</f>
        <v>34649890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20884306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20646764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 t="n">
        <v>237542</v>
      </c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1290517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15449806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20884306</v>
      </c>
      <c r="D29" s="97" t="s">
        <v>277</v>
      </c>
      <c r="E29" s="12" t="n">
        <f aca="false">SUM(E21:E28)</f>
        <v>16740323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57869213</v>
      </c>
      <c r="D30" s="106" t="s">
        <v>280</v>
      </c>
      <c r="E30" s="107" t="n">
        <f aca="false">+E20+E29</f>
        <v>51390213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9" activeCellId="0" sqref="Q9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5" min="3" style="0" width="7.56632653061225"/>
    <col collapsed="false" hidden="false" max="6" min="6" style="0" width="7.85714285714286"/>
    <col collapsed="false" hidden="false" max="7" min="7" style="0" width="7.71428571428571"/>
    <col collapsed="false" hidden="false" max="9" min="8" style="0" width="7.85714285714286"/>
    <col collapsed="false" hidden="false" max="11" min="10" style="0" width="7.71428571428571"/>
    <col collapsed="false" hidden="false" max="12" min="12" style="0" width="7.85714285714286"/>
    <col collapsed="false" hidden="false" max="1025" min="13" style="0" width="8.70918367346939"/>
  </cols>
  <sheetData>
    <row r="2" customFormat="false" ht="13.8" hidden="false" customHeight="false" outlineLevel="0" collapsed="false">
      <c r="B2" s="0" t="s">
        <v>287</v>
      </c>
    </row>
    <row r="3" customFormat="false" ht="30" hidden="false" customHeight="true" outlineLevel="0" collapsed="false">
      <c r="A3" s="108" t="s">
        <v>288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customFormat="false" ht="20.1" hidden="false" customHeight="true" outlineLevel="0" collapsed="false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 t="s">
        <v>241</v>
      </c>
    </row>
    <row r="5" customFormat="false" ht="20.1" hidden="false" customHeight="true" outlineLevel="0" collapsed="false">
      <c r="A5" s="112" t="s">
        <v>289</v>
      </c>
      <c r="B5" s="113" t="s">
        <v>244</v>
      </c>
      <c r="C5" s="113" t="s">
        <v>290</v>
      </c>
      <c r="D5" s="113" t="s">
        <v>291</v>
      </c>
      <c r="E5" s="113" t="s">
        <v>292</v>
      </c>
      <c r="F5" s="113" t="s">
        <v>293</v>
      </c>
      <c r="G5" s="113" t="s">
        <v>294</v>
      </c>
      <c r="H5" s="113" t="s">
        <v>295</v>
      </c>
      <c r="I5" s="113" t="s">
        <v>296</v>
      </c>
      <c r="J5" s="113" t="s">
        <v>297</v>
      </c>
      <c r="K5" s="113" t="s">
        <v>298</v>
      </c>
      <c r="L5" s="113" t="s">
        <v>299</v>
      </c>
      <c r="M5" s="113" t="s">
        <v>300</v>
      </c>
      <c r="N5" s="113" t="s">
        <v>301</v>
      </c>
      <c r="O5" s="114" t="s">
        <v>302</v>
      </c>
    </row>
    <row r="6" customFormat="false" ht="20.1" hidden="false" customHeight="true" outlineLevel="0" collapsed="false">
      <c r="A6" s="115" t="s">
        <v>6</v>
      </c>
      <c r="B6" s="116" t="s">
        <v>242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customFormat="false" ht="21" hidden="false" customHeight="true" outlineLevel="0" collapsed="false">
      <c r="A7" s="117" t="s">
        <v>20</v>
      </c>
      <c r="B7" s="118" t="s">
        <v>245</v>
      </c>
      <c r="C7" s="119" t="n">
        <v>2576075</v>
      </c>
      <c r="D7" s="119" t="n">
        <v>2576075</v>
      </c>
      <c r="E7" s="119" t="n">
        <v>2576075</v>
      </c>
      <c r="F7" s="119" t="n">
        <v>2576075</v>
      </c>
      <c r="G7" s="119" t="n">
        <v>2576075</v>
      </c>
      <c r="H7" s="119" t="n">
        <v>2576075</v>
      </c>
      <c r="I7" s="119" t="n">
        <v>2576075</v>
      </c>
      <c r="J7" s="119" t="n">
        <v>2576075</v>
      </c>
      <c r="K7" s="119" t="n">
        <v>2576075</v>
      </c>
      <c r="L7" s="119" t="n">
        <v>2576075</v>
      </c>
      <c r="M7" s="119" t="n">
        <v>2576076</v>
      </c>
      <c r="N7" s="119" t="n">
        <v>2576076</v>
      </c>
      <c r="O7" s="120" t="n">
        <f aca="false">SUM(C7:N7)</f>
        <v>30912902</v>
      </c>
    </row>
    <row r="8" customFormat="false" ht="21.75" hidden="false" customHeight="true" outlineLevel="0" collapsed="false">
      <c r="A8" s="121" t="s">
        <v>34</v>
      </c>
      <c r="B8" s="122" t="s">
        <v>303</v>
      </c>
      <c r="C8" s="123" t="n">
        <v>83000</v>
      </c>
      <c r="D8" s="123" t="n">
        <v>83000</v>
      </c>
      <c r="E8" s="123" t="n">
        <v>83000</v>
      </c>
      <c r="F8" s="123" t="n">
        <v>83000</v>
      </c>
      <c r="G8" s="123" t="n">
        <v>83000</v>
      </c>
      <c r="H8" s="123" t="n">
        <v>83000</v>
      </c>
      <c r="I8" s="123" t="n">
        <v>83000</v>
      </c>
      <c r="J8" s="123" t="n">
        <v>83000</v>
      </c>
      <c r="K8" s="123" t="n">
        <v>83000</v>
      </c>
      <c r="L8" s="123" t="n">
        <v>83000</v>
      </c>
      <c r="M8" s="123" t="n">
        <v>83000</v>
      </c>
      <c r="N8" s="123" t="n">
        <v>83000</v>
      </c>
      <c r="O8" s="124" t="n">
        <f aca="false">SUM(C8:N8)</f>
        <v>996000</v>
      </c>
    </row>
    <row r="9" customFormat="false" ht="21.75" hidden="false" customHeight="true" outlineLevel="0" collapsed="false">
      <c r="A9" s="121" t="s">
        <v>48</v>
      </c>
      <c r="B9" s="125" t="s">
        <v>304</v>
      </c>
      <c r="C9" s="126" t="n">
        <v>0</v>
      </c>
      <c r="D9" s="126" t="n">
        <v>0</v>
      </c>
      <c r="E9" s="126" t="n">
        <v>0</v>
      </c>
      <c r="F9" s="126" t="n">
        <v>0</v>
      </c>
      <c r="G9" s="126" t="n">
        <v>0</v>
      </c>
      <c r="H9" s="126" t="n">
        <v>0</v>
      </c>
      <c r="I9" s="126" t="n">
        <v>0</v>
      </c>
      <c r="J9" s="126" t="n">
        <v>0</v>
      </c>
      <c r="K9" s="126" t="n">
        <v>0</v>
      </c>
      <c r="L9" s="126" t="n">
        <v>0</v>
      </c>
      <c r="M9" s="126" t="n">
        <v>0</v>
      </c>
      <c r="N9" s="126" t="n">
        <v>0</v>
      </c>
      <c r="O9" s="127" t="n">
        <f aca="false">SUM(C9:N9)</f>
        <v>0</v>
      </c>
    </row>
    <row r="10" customFormat="false" ht="20.1" hidden="false" customHeight="true" outlineLevel="0" collapsed="false">
      <c r="A10" s="121" t="s">
        <v>62</v>
      </c>
      <c r="B10" s="128" t="s">
        <v>250</v>
      </c>
      <c r="C10" s="123" t="n">
        <v>281167</v>
      </c>
      <c r="D10" s="123" t="n">
        <v>281167</v>
      </c>
      <c r="E10" s="123" t="n">
        <v>281167</v>
      </c>
      <c r="F10" s="123" t="n">
        <v>281167</v>
      </c>
      <c r="G10" s="123" t="n">
        <v>281167</v>
      </c>
      <c r="H10" s="123" t="n">
        <v>281167</v>
      </c>
      <c r="I10" s="123" t="n">
        <v>281167</v>
      </c>
      <c r="J10" s="123" t="n">
        <v>281167</v>
      </c>
      <c r="K10" s="123" t="n">
        <v>281166</v>
      </c>
      <c r="L10" s="123" t="n">
        <v>281166</v>
      </c>
      <c r="M10" s="123" t="n">
        <v>281166</v>
      </c>
      <c r="N10" s="123" t="n">
        <v>281166</v>
      </c>
      <c r="O10" s="124" t="n">
        <f aca="false">SUM(C10:N10)</f>
        <v>3374000</v>
      </c>
    </row>
    <row r="11" customFormat="false" ht="20.1" hidden="false" customHeight="true" outlineLevel="0" collapsed="false">
      <c r="A11" s="121" t="s">
        <v>84</v>
      </c>
      <c r="B11" s="128" t="s">
        <v>305</v>
      </c>
      <c r="C11" s="123" t="n">
        <v>141834</v>
      </c>
      <c r="D11" s="123" t="n">
        <v>141834</v>
      </c>
      <c r="E11" s="123" t="n">
        <v>141834</v>
      </c>
      <c r="F11" s="123" t="n">
        <v>141834</v>
      </c>
      <c r="G11" s="123" t="n">
        <v>141834</v>
      </c>
      <c r="H11" s="123" t="n">
        <v>141834</v>
      </c>
      <c r="I11" s="123" t="n">
        <v>141834</v>
      </c>
      <c r="J11" s="123" t="n">
        <v>141834</v>
      </c>
      <c r="K11" s="123" t="n">
        <v>141834</v>
      </c>
      <c r="L11" s="123" t="n">
        <v>141833</v>
      </c>
      <c r="M11" s="123" t="n">
        <v>141833</v>
      </c>
      <c r="N11" s="123" t="n">
        <v>141833</v>
      </c>
      <c r="O11" s="124" t="n">
        <f aca="false">SUM(C11:N11)</f>
        <v>1702005</v>
      </c>
    </row>
    <row r="12" customFormat="false" ht="20.1" hidden="false" customHeight="true" outlineLevel="0" collapsed="false">
      <c r="A12" s="121" t="s">
        <v>96</v>
      </c>
      <c r="B12" s="128" t="s">
        <v>306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 t="n">
        <f aca="false">SUM(C12:N12)</f>
        <v>0</v>
      </c>
    </row>
    <row r="13" customFormat="false" ht="20.1" hidden="false" customHeight="true" outlineLevel="0" collapsed="false">
      <c r="A13" s="121" t="s">
        <v>106</v>
      </c>
      <c r="B13" s="128" t="s">
        <v>251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 t="n">
        <f aca="false">SUM(C13:N13)</f>
        <v>0</v>
      </c>
    </row>
    <row r="14" customFormat="false" ht="21" hidden="false" customHeight="true" outlineLevel="0" collapsed="false">
      <c r="A14" s="121" t="s">
        <v>116</v>
      </c>
      <c r="B14" s="122" t="s">
        <v>307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 t="n">
        <f aca="false">SUM(C14:N14)</f>
        <v>0</v>
      </c>
    </row>
    <row r="15" customFormat="false" ht="20.1" hidden="false" customHeight="true" outlineLevel="0" collapsed="false">
      <c r="A15" s="121" t="s">
        <v>118</v>
      </c>
      <c r="B15" s="128" t="s">
        <v>308</v>
      </c>
      <c r="C15" s="123" t="n">
        <v>1740359</v>
      </c>
      <c r="D15" s="123" t="n">
        <v>1740359</v>
      </c>
      <c r="E15" s="123" t="n">
        <v>1740359</v>
      </c>
      <c r="F15" s="123" t="n">
        <v>1740359</v>
      </c>
      <c r="G15" s="123" t="n">
        <v>1740359</v>
      </c>
      <c r="H15" s="123" t="n">
        <v>1740359</v>
      </c>
      <c r="I15" s="123" t="n">
        <v>1740359</v>
      </c>
      <c r="J15" s="123" t="n">
        <v>1740359</v>
      </c>
      <c r="K15" s="123" t="n">
        <v>1740359</v>
      </c>
      <c r="L15" s="123" t="n">
        <v>1740359</v>
      </c>
      <c r="M15" s="123" t="n">
        <v>1740358</v>
      </c>
      <c r="N15" s="123" t="n">
        <v>1740358</v>
      </c>
      <c r="O15" s="124" t="n">
        <f aca="false">SUM(C15:N15)</f>
        <v>20884306</v>
      </c>
    </row>
    <row r="16" customFormat="false" ht="20.1" hidden="false" customHeight="true" outlineLevel="0" collapsed="false">
      <c r="A16" s="115" t="s">
        <v>126</v>
      </c>
      <c r="B16" s="129" t="s">
        <v>309</v>
      </c>
      <c r="C16" s="130" t="n">
        <f aca="false">SUM(C7:C15)</f>
        <v>4822435</v>
      </c>
      <c r="D16" s="130" t="n">
        <f aca="false">SUM(D7:D15)</f>
        <v>4822435</v>
      </c>
      <c r="E16" s="130" t="n">
        <f aca="false">SUM(E7:E15)</f>
        <v>4822435</v>
      </c>
      <c r="F16" s="130" t="n">
        <f aca="false">SUM(F7:F15)</f>
        <v>4822435</v>
      </c>
      <c r="G16" s="130" t="n">
        <f aca="false">SUM(G7:G15)</f>
        <v>4822435</v>
      </c>
      <c r="H16" s="130" t="n">
        <f aca="false">SUM(H7:H15)</f>
        <v>4822435</v>
      </c>
      <c r="I16" s="130" t="n">
        <f aca="false">SUM(I7:I15)</f>
        <v>4822435</v>
      </c>
      <c r="J16" s="130" t="n">
        <f aca="false">SUM(J7:J15)</f>
        <v>4822435</v>
      </c>
      <c r="K16" s="130" t="n">
        <f aca="false">SUM(K7:K15)</f>
        <v>4822434</v>
      </c>
      <c r="L16" s="130" t="n">
        <f aca="false">SUM(L7:L15)</f>
        <v>4822433</v>
      </c>
      <c r="M16" s="130" t="n">
        <f aca="false">SUM(M7:M15)</f>
        <v>4822433</v>
      </c>
      <c r="N16" s="130" t="n">
        <f aca="false">SUM(N7:N15)</f>
        <v>4822433</v>
      </c>
      <c r="O16" s="131" t="n">
        <f aca="false">SUM(C16:N16)</f>
        <v>57869213</v>
      </c>
    </row>
    <row r="17" customFormat="false" ht="20.1" hidden="false" customHeight="true" outlineLevel="0" collapsed="false">
      <c r="A17" s="115" t="s">
        <v>136</v>
      </c>
      <c r="B17" s="116" t="s">
        <v>243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customFormat="false" ht="20.1" hidden="false" customHeight="true" outlineLevel="0" collapsed="false">
      <c r="A18" s="132" t="s">
        <v>142</v>
      </c>
      <c r="B18" s="133" t="s">
        <v>246</v>
      </c>
      <c r="C18" s="126" t="n">
        <v>534601</v>
      </c>
      <c r="D18" s="126" t="n">
        <v>534601</v>
      </c>
      <c r="E18" s="126" t="n">
        <v>534601</v>
      </c>
      <c r="F18" s="126" t="n">
        <v>534601</v>
      </c>
      <c r="G18" s="126" t="n">
        <v>534601</v>
      </c>
      <c r="H18" s="126" t="n">
        <v>534601</v>
      </c>
      <c r="I18" s="126" t="n">
        <v>534601</v>
      </c>
      <c r="J18" s="126" t="n">
        <v>534601</v>
      </c>
      <c r="K18" s="126" t="n">
        <v>534602</v>
      </c>
      <c r="L18" s="126" t="n">
        <v>534602</v>
      </c>
      <c r="M18" s="126" t="n">
        <v>534602</v>
      </c>
      <c r="N18" s="126" t="n">
        <v>534602</v>
      </c>
      <c r="O18" s="127" t="n">
        <f aca="false">SUM(C18:N18)</f>
        <v>6415216</v>
      </c>
    </row>
    <row r="19" customFormat="false" ht="21.75" hidden="false" customHeight="true" outlineLevel="0" collapsed="false">
      <c r="A19" s="121" t="s">
        <v>150</v>
      </c>
      <c r="B19" s="122" t="s">
        <v>171</v>
      </c>
      <c r="C19" s="123" t="n">
        <v>108865</v>
      </c>
      <c r="D19" s="123" t="n">
        <v>108865</v>
      </c>
      <c r="E19" s="123" t="n">
        <v>108865</v>
      </c>
      <c r="F19" s="123" t="n">
        <v>108865</v>
      </c>
      <c r="G19" s="123" t="n">
        <v>108865</v>
      </c>
      <c r="H19" s="123" t="n">
        <v>108865</v>
      </c>
      <c r="I19" s="123" t="n">
        <v>108865</v>
      </c>
      <c r="J19" s="123" t="n">
        <v>108865</v>
      </c>
      <c r="K19" s="123" t="n">
        <v>108866</v>
      </c>
      <c r="L19" s="123" t="n">
        <v>108866</v>
      </c>
      <c r="M19" s="123" t="n">
        <v>108866</v>
      </c>
      <c r="N19" s="123" t="n">
        <v>108866</v>
      </c>
      <c r="O19" s="124" t="n">
        <f aca="false">SUM(C19:N19)</f>
        <v>1306384</v>
      </c>
    </row>
    <row r="20" customFormat="false" ht="20.1" hidden="false" customHeight="true" outlineLevel="0" collapsed="false">
      <c r="A20" s="121" t="s">
        <v>160</v>
      </c>
      <c r="B20" s="128" t="s">
        <v>172</v>
      </c>
      <c r="C20" s="123" t="n">
        <v>1611158</v>
      </c>
      <c r="D20" s="123" t="n">
        <v>1611158</v>
      </c>
      <c r="E20" s="123" t="n">
        <v>1611158</v>
      </c>
      <c r="F20" s="123" t="n">
        <v>1611158</v>
      </c>
      <c r="G20" s="123" t="n">
        <v>1611158</v>
      </c>
      <c r="H20" s="123" t="n">
        <v>1611158</v>
      </c>
      <c r="I20" s="123" t="n">
        <v>1611158</v>
      </c>
      <c r="J20" s="123" t="n">
        <v>1611158</v>
      </c>
      <c r="K20" s="123" t="n">
        <v>1611159</v>
      </c>
      <c r="L20" s="123" t="n">
        <v>1611159</v>
      </c>
      <c r="M20" s="123" t="n">
        <v>1611159</v>
      </c>
      <c r="N20" s="123" t="n">
        <v>1611159</v>
      </c>
      <c r="O20" s="124" t="n">
        <f aca="false">SUM(C20:N20)</f>
        <v>19333900</v>
      </c>
    </row>
    <row r="21" customFormat="false" ht="20.1" hidden="false" customHeight="true" outlineLevel="0" collapsed="false">
      <c r="A21" s="121" t="s">
        <v>162</v>
      </c>
      <c r="B21" s="128" t="s">
        <v>173</v>
      </c>
      <c r="C21" s="123" t="n">
        <v>262258</v>
      </c>
      <c r="D21" s="123" t="n">
        <v>262258</v>
      </c>
      <c r="E21" s="123" t="n">
        <v>262258</v>
      </c>
      <c r="F21" s="123" t="n">
        <v>262258</v>
      </c>
      <c r="G21" s="123" t="n">
        <v>262258</v>
      </c>
      <c r="H21" s="123" t="n">
        <v>262258</v>
      </c>
      <c r="I21" s="123" t="n">
        <v>262258</v>
      </c>
      <c r="J21" s="123" t="n">
        <v>262258</v>
      </c>
      <c r="K21" s="123" t="n">
        <v>262259</v>
      </c>
      <c r="L21" s="123" t="n">
        <v>262259</v>
      </c>
      <c r="M21" s="123" t="n">
        <v>262259</v>
      </c>
      <c r="N21" s="123" t="n">
        <v>262259</v>
      </c>
      <c r="O21" s="124" t="n">
        <f aca="false">SUM(C21:N21)</f>
        <v>3147100</v>
      </c>
    </row>
    <row r="22" customFormat="false" ht="20.1" hidden="false" customHeight="true" outlineLevel="0" collapsed="false">
      <c r="A22" s="121" t="s">
        <v>164</v>
      </c>
      <c r="B22" s="128" t="s">
        <v>175</v>
      </c>
      <c r="C22" s="123" t="n">
        <v>159000</v>
      </c>
      <c r="D22" s="123" t="n">
        <v>159000</v>
      </c>
      <c r="E22" s="123" t="n">
        <v>159000</v>
      </c>
      <c r="F22" s="123" t="n">
        <v>159000</v>
      </c>
      <c r="G22" s="123" t="n">
        <v>159000</v>
      </c>
      <c r="H22" s="123" t="n">
        <v>159000</v>
      </c>
      <c r="I22" s="123" t="n">
        <v>159000</v>
      </c>
      <c r="J22" s="123" t="n">
        <v>159000</v>
      </c>
      <c r="K22" s="123" t="n">
        <v>159000</v>
      </c>
      <c r="L22" s="123" t="n">
        <v>159000</v>
      </c>
      <c r="M22" s="123" t="n">
        <v>159000</v>
      </c>
      <c r="N22" s="123" t="n">
        <v>159000</v>
      </c>
      <c r="O22" s="124" t="n">
        <f aca="false">SUM(C22:N22)</f>
        <v>1908000</v>
      </c>
    </row>
    <row r="23" customFormat="false" ht="20.1" hidden="false" customHeight="true" outlineLevel="0" collapsed="false">
      <c r="A23" s="121" t="s">
        <v>264</v>
      </c>
      <c r="B23" s="128" t="s">
        <v>253</v>
      </c>
      <c r="C23" s="123" t="n">
        <v>211608</v>
      </c>
      <c r="D23" s="123" t="n">
        <v>211608</v>
      </c>
      <c r="E23" s="123" t="n">
        <v>211608</v>
      </c>
      <c r="F23" s="123" t="n">
        <v>211608</v>
      </c>
      <c r="G23" s="123" t="n">
        <v>211608</v>
      </c>
      <c r="H23" s="123" t="n">
        <v>211608</v>
      </c>
      <c r="I23" s="123" t="n">
        <v>211608</v>
      </c>
      <c r="J23" s="123" t="n">
        <v>211608</v>
      </c>
      <c r="K23" s="123" t="n">
        <v>211608</v>
      </c>
      <c r="L23" s="123" t="n">
        <v>211608</v>
      </c>
      <c r="M23" s="123" t="n">
        <v>211608</v>
      </c>
      <c r="N23" s="123" t="n">
        <v>211608</v>
      </c>
      <c r="O23" s="124" t="n">
        <f aca="false">SUM(C23:N23)</f>
        <v>2539296</v>
      </c>
    </row>
    <row r="24" customFormat="false" ht="20.1" hidden="false" customHeight="true" outlineLevel="0" collapsed="false">
      <c r="A24" s="121" t="s">
        <v>267</v>
      </c>
      <c r="B24" s="128" t="s">
        <v>196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 t="n">
        <f aca="false">SUM(C24:N24)</f>
        <v>0</v>
      </c>
    </row>
    <row r="25" customFormat="false" ht="20.1" hidden="false" customHeight="true" outlineLevel="0" collapsed="false">
      <c r="A25" s="121" t="s">
        <v>270</v>
      </c>
      <c r="B25" s="122" t="s">
        <v>198</v>
      </c>
      <c r="C25" s="123" t="n">
        <v>539917</v>
      </c>
      <c r="D25" s="123" t="n">
        <v>539917</v>
      </c>
      <c r="E25" s="123" t="n">
        <v>539917</v>
      </c>
      <c r="F25" s="123" t="n">
        <v>539917</v>
      </c>
      <c r="G25" s="123" t="n">
        <v>539917</v>
      </c>
      <c r="H25" s="123" t="n">
        <v>539917</v>
      </c>
      <c r="I25" s="123" t="n">
        <v>539917</v>
      </c>
      <c r="J25" s="123" t="n">
        <v>539917</v>
      </c>
      <c r="K25" s="123" t="n">
        <v>539916</v>
      </c>
      <c r="L25" s="123" t="n">
        <v>539916</v>
      </c>
      <c r="M25" s="123" t="n">
        <v>539916</v>
      </c>
      <c r="N25" s="123" t="n">
        <v>539916</v>
      </c>
      <c r="O25" s="124" t="n">
        <f aca="false">SUM(C25:N25)</f>
        <v>6479000</v>
      </c>
    </row>
    <row r="26" customFormat="false" ht="20.1" hidden="false" customHeight="true" outlineLevel="0" collapsed="false">
      <c r="A26" s="121" t="s">
        <v>272</v>
      </c>
      <c r="B26" s="128" t="s">
        <v>200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 t="n">
        <f aca="false">SUM(C26:N26)</f>
        <v>0</v>
      </c>
    </row>
    <row r="27" customFormat="false" ht="20.1" hidden="false" customHeight="true" outlineLevel="0" collapsed="false">
      <c r="A27" s="121" t="s">
        <v>275</v>
      </c>
      <c r="B27" s="128" t="s">
        <v>310</v>
      </c>
      <c r="C27" s="123" t="n">
        <v>1395028</v>
      </c>
      <c r="D27" s="123" t="n">
        <v>1395028</v>
      </c>
      <c r="E27" s="123" t="n">
        <v>1395028</v>
      </c>
      <c r="F27" s="123" t="n">
        <v>1395028</v>
      </c>
      <c r="G27" s="123" t="n">
        <v>1395028</v>
      </c>
      <c r="H27" s="123" t="n">
        <v>1395028</v>
      </c>
      <c r="I27" s="123" t="n">
        <v>1395028</v>
      </c>
      <c r="J27" s="123" t="n">
        <v>1395028</v>
      </c>
      <c r="K27" s="123" t="n">
        <v>1395024</v>
      </c>
      <c r="L27" s="123" t="n">
        <v>1395023</v>
      </c>
      <c r="M27" s="123" t="n">
        <v>1395023</v>
      </c>
      <c r="N27" s="123" t="n">
        <v>1395023</v>
      </c>
      <c r="O27" s="124" t="n">
        <f aca="false">SUM(C27:N27)</f>
        <v>16740317</v>
      </c>
    </row>
    <row r="28" customFormat="false" ht="20.1" hidden="false" customHeight="true" outlineLevel="0" collapsed="false">
      <c r="A28" s="134" t="s">
        <v>278</v>
      </c>
      <c r="B28" s="129" t="s">
        <v>311</v>
      </c>
      <c r="C28" s="130" t="n">
        <f aca="false">SUM(C18:C27)</f>
        <v>4822435</v>
      </c>
      <c r="D28" s="130" t="n">
        <f aca="false">SUM(D18:D27)</f>
        <v>4822435</v>
      </c>
      <c r="E28" s="130" t="n">
        <f aca="false">SUM(E18:E27)</f>
        <v>4822435</v>
      </c>
      <c r="F28" s="130" t="n">
        <f aca="false">SUM(F18:F27)</f>
        <v>4822435</v>
      </c>
      <c r="G28" s="130" t="n">
        <f aca="false">SUM(G18:G27)</f>
        <v>4822435</v>
      </c>
      <c r="H28" s="130" t="n">
        <f aca="false">SUM(H18:H27)</f>
        <v>4822435</v>
      </c>
      <c r="I28" s="130" t="n">
        <f aca="false">SUM(I18:I27)</f>
        <v>4822435</v>
      </c>
      <c r="J28" s="130" t="n">
        <f aca="false">SUM(J18:J27)</f>
        <v>4822435</v>
      </c>
      <c r="K28" s="130" t="n">
        <f aca="false">SUM(K18:K27)</f>
        <v>4822434</v>
      </c>
      <c r="L28" s="130" t="n">
        <f aca="false">SUM(L18:L27)</f>
        <v>4822433</v>
      </c>
      <c r="M28" s="130" t="n">
        <f aca="false">SUM(M18:M27)</f>
        <v>4822433</v>
      </c>
      <c r="N28" s="130" t="n">
        <f aca="false">SUM(N18:N27)</f>
        <v>4822433</v>
      </c>
      <c r="O28" s="131" t="n">
        <f aca="false">SUM(C28:N28)</f>
        <v>57869213</v>
      </c>
    </row>
    <row r="29" customFormat="false" ht="20.1" hidden="false" customHeight="true" outlineLevel="0" collapsed="false">
      <c r="A29" s="134" t="s">
        <v>281</v>
      </c>
      <c r="B29" s="135" t="s">
        <v>312</v>
      </c>
      <c r="C29" s="136" t="n">
        <f aca="false">C16-C28</f>
        <v>0</v>
      </c>
      <c r="D29" s="136" t="n">
        <f aca="false">D16-D28</f>
        <v>0</v>
      </c>
      <c r="E29" s="136" t="n">
        <f aca="false">E16-E28</f>
        <v>0</v>
      </c>
      <c r="F29" s="136" t="n">
        <f aca="false">F16-F28</f>
        <v>0</v>
      </c>
      <c r="G29" s="136" t="n">
        <f aca="false">G16-G28</f>
        <v>0</v>
      </c>
      <c r="H29" s="136" t="n">
        <f aca="false">H16-H28</f>
        <v>0</v>
      </c>
      <c r="I29" s="136" t="n">
        <f aca="false">I16-I28</f>
        <v>0</v>
      </c>
      <c r="J29" s="136" t="n">
        <f aca="false">J16-J28</f>
        <v>0</v>
      </c>
      <c r="K29" s="136" t="n">
        <f aca="false">K16-K28</f>
        <v>0</v>
      </c>
      <c r="L29" s="136" t="n">
        <f aca="false">L16-L28</f>
        <v>0</v>
      </c>
      <c r="M29" s="136" t="n">
        <f aca="false">M16-M28</f>
        <v>0</v>
      </c>
      <c r="N29" s="136" t="n">
        <f aca="false">N16-N28</f>
        <v>0</v>
      </c>
      <c r="O29" s="136" t="n">
        <v>0</v>
      </c>
    </row>
    <row r="30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RowHeight="15"/>
  <cols>
    <col collapsed="false" hidden="false" max="1" min="1" style="0" width="52"/>
    <col collapsed="false" hidden="false" max="2" min="2" style="0" width="36.1428571428571"/>
    <col collapsed="false" hidden="false" max="1025" min="3" style="0" width="8.70918367346939"/>
  </cols>
  <sheetData>
    <row r="1" customFormat="false" ht="13.8" hidden="false" customHeight="false" outlineLevel="0" collapsed="false">
      <c r="A1" s="0" t="s">
        <v>313</v>
      </c>
    </row>
    <row r="2" customFormat="false" ht="13.8" hidden="false" customHeight="false" outlineLevel="0" collapsed="false"/>
    <row r="4" customFormat="false" ht="20.1" hidden="false" customHeight="true" outlineLevel="0" collapsed="false">
      <c r="A4" s="137" t="s">
        <v>314</v>
      </c>
      <c r="B4" s="137"/>
    </row>
    <row r="5" customFormat="false" ht="20.1" hidden="false" customHeight="true" outlineLevel="0" collapsed="false">
      <c r="A5" s="137"/>
      <c r="B5" s="138" t="s">
        <v>315</v>
      </c>
    </row>
    <row r="6" customFormat="false" ht="20.1" hidden="false" customHeight="true" outlineLevel="0" collapsed="false">
      <c r="A6" s="139" t="s">
        <v>316</v>
      </c>
      <c r="B6" s="140" t="s">
        <v>317</v>
      </c>
    </row>
    <row r="7" customFormat="false" ht="20.1" hidden="false" customHeight="true" outlineLevel="0" collapsed="false">
      <c r="A7" s="141" t="n">
        <v>1</v>
      </c>
      <c r="B7" s="142" t="n">
        <v>2</v>
      </c>
    </row>
    <row r="8" customFormat="false" ht="20.1" hidden="false" customHeight="true" outlineLevel="0" collapsed="false">
      <c r="A8" s="143" t="s">
        <v>9</v>
      </c>
      <c r="B8" s="144" t="n">
        <v>11956320</v>
      </c>
    </row>
    <row r="9" customFormat="false" ht="20.1" hidden="false" customHeight="true" outlineLevel="0" collapsed="false">
      <c r="A9" s="145" t="s">
        <v>318</v>
      </c>
      <c r="B9" s="144" t="n">
        <v>11988899</v>
      </c>
    </row>
    <row r="10" customFormat="false" ht="20.1" hidden="false" customHeight="true" outlineLevel="0" collapsed="false">
      <c r="A10" s="145" t="s">
        <v>319</v>
      </c>
      <c r="B10" s="144" t="n">
        <v>5119113</v>
      </c>
    </row>
    <row r="11" customFormat="false" ht="20.1" hidden="false" customHeight="true" outlineLevel="0" collapsed="false">
      <c r="A11" s="145" t="s">
        <v>320</v>
      </c>
      <c r="B11" s="144" t="n">
        <v>1200000</v>
      </c>
    </row>
    <row r="12" customFormat="false" ht="20.1" hidden="false" customHeight="true" outlineLevel="0" collapsed="false">
      <c r="A12" s="145" t="s">
        <v>17</v>
      </c>
      <c r="B12" s="144" t="n">
        <v>610650</v>
      </c>
    </row>
    <row r="13" customFormat="false" ht="20.1" hidden="false" customHeight="true" outlineLevel="0" collapsed="false">
      <c r="A13" s="145" t="s">
        <v>321</v>
      </c>
      <c r="B13" s="144" t="n">
        <v>37920</v>
      </c>
    </row>
    <row r="14" customFormat="false" ht="20.1" hidden="false" customHeight="true" outlineLevel="0" collapsed="false">
      <c r="A14" s="145"/>
      <c r="B14" s="144"/>
    </row>
    <row r="15" customFormat="false" ht="20.1" hidden="false" customHeight="true" outlineLevel="0" collapsed="false">
      <c r="A15" s="145"/>
      <c r="B15" s="144"/>
    </row>
    <row r="16" customFormat="false" ht="20.1" hidden="false" customHeight="true" outlineLevel="0" collapsed="false">
      <c r="A16" s="145"/>
      <c r="B16" s="144"/>
    </row>
    <row r="17" customFormat="false" ht="20.1" hidden="false" customHeight="true" outlineLevel="0" collapsed="false">
      <c r="A17" s="145"/>
      <c r="B17" s="144"/>
    </row>
    <row r="18" customFormat="false" ht="20.1" hidden="false" customHeight="true" outlineLevel="0" collapsed="false">
      <c r="A18" s="145"/>
      <c r="B18" s="144"/>
    </row>
    <row r="19" customFormat="false" ht="20.1" hidden="false" customHeight="true" outlineLevel="0" collapsed="false">
      <c r="A19" s="145"/>
      <c r="B19" s="144"/>
    </row>
    <row r="20" customFormat="false" ht="20.1" hidden="false" customHeight="true" outlineLevel="0" collapsed="false">
      <c r="A20" s="145"/>
      <c r="B20" s="144"/>
    </row>
    <row r="21" customFormat="false" ht="20.1" hidden="false" customHeight="true" outlineLevel="0" collapsed="false">
      <c r="A21" s="145"/>
      <c r="B21" s="144"/>
    </row>
    <row r="22" customFormat="false" ht="20.1" hidden="false" customHeight="true" outlineLevel="0" collapsed="false">
      <c r="A22" s="145"/>
      <c r="B22" s="144"/>
    </row>
    <row r="23" customFormat="false" ht="20.1" hidden="false" customHeight="true" outlineLevel="0" collapsed="false">
      <c r="A23" s="145"/>
      <c r="B23" s="144"/>
    </row>
    <row r="24" customFormat="false" ht="20.1" hidden="false" customHeight="true" outlineLevel="0" collapsed="false">
      <c r="A24" s="145"/>
      <c r="B24" s="144"/>
    </row>
    <row r="25" customFormat="false" ht="20.1" hidden="false" customHeight="true" outlineLevel="0" collapsed="false">
      <c r="A25" s="145"/>
      <c r="B25" s="144"/>
    </row>
    <row r="26" customFormat="false" ht="20.1" hidden="false" customHeight="true" outlineLevel="0" collapsed="false">
      <c r="A26" s="145"/>
      <c r="B26" s="144"/>
    </row>
    <row r="27" customFormat="false" ht="20.1" hidden="false" customHeight="true" outlineLevel="0" collapsed="false">
      <c r="A27" s="146"/>
      <c r="B27" s="144"/>
    </row>
    <row r="28" customFormat="false" ht="20.1" hidden="false" customHeight="true" outlineLevel="0" collapsed="false">
      <c r="A28" s="147" t="s">
        <v>302</v>
      </c>
      <c r="B28" s="148" t="n">
        <f aca="false">SUM(B8:B27)</f>
        <v>30912902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C152"/>
  <sheetViews>
    <sheetView windowProtection="false" showFormulas="false" showGridLines="true" showRowColHeaders="true" showZeros="true" rightToLeft="false" tabSelected="false" showOutlineSymbols="true" defaultGridColor="true" view="normal" topLeftCell="A127" colorId="64" zoomScale="100" zoomScaleNormal="100" zoomScalePageLayoutView="100" workbookViewId="0">
      <selection pane="topLeft" activeCell="G142" activeCellId="0" sqref="G142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0918367346939"/>
  </cols>
  <sheetData>
    <row r="4" customFormat="false" ht="13.8" hidden="false" customHeight="false" outlineLevel="0" collapsed="false"/>
    <row r="5" customFormat="false" ht="20.1" hidden="false" customHeight="true" outlineLevel="0" collapsed="false">
      <c r="A5" s="149"/>
      <c r="B5" s="150"/>
      <c r="C5" s="151" t="s">
        <v>322</v>
      </c>
    </row>
    <row r="6" customFormat="false" ht="20.1" hidden="false" customHeight="true" outlineLevel="0" collapsed="false">
      <c r="A6" s="152" t="s">
        <v>244</v>
      </c>
      <c r="B6" s="153" t="s">
        <v>323</v>
      </c>
      <c r="C6" s="154"/>
    </row>
    <row r="7" customFormat="false" ht="20.1" hidden="false" customHeight="true" outlineLevel="0" collapsed="false">
      <c r="A7" s="155"/>
      <c r="B7" s="156" t="s">
        <v>324</v>
      </c>
      <c r="C7" s="157"/>
    </row>
    <row r="8" customFormat="false" ht="20.1" hidden="false" customHeight="true" outlineLevel="0" collapsed="false">
      <c r="A8" s="158"/>
      <c r="B8" s="158"/>
      <c r="C8" s="159" t="s">
        <v>241</v>
      </c>
    </row>
    <row r="9" customFormat="false" ht="20.1" hidden="false" customHeight="true" outlineLevel="0" collapsed="false">
      <c r="A9" s="160" t="s">
        <v>325</v>
      </c>
      <c r="B9" s="161" t="s">
        <v>326</v>
      </c>
      <c r="C9" s="162" t="s">
        <v>327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63"/>
      <c r="B11" s="164" t="s">
        <v>242</v>
      </c>
      <c r="C11" s="165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30912902</v>
      </c>
    </row>
    <row r="13" customFormat="false" ht="20.1" hidden="false" customHeight="true" outlineLevel="0" collapsed="false">
      <c r="A13" s="166" t="s">
        <v>8</v>
      </c>
      <c r="B13" s="14" t="s">
        <v>9</v>
      </c>
      <c r="C13" s="15" t="n">
        <v>11956320</v>
      </c>
    </row>
    <row r="14" customFormat="false" ht="20.1" hidden="false" customHeight="true" outlineLevel="0" collapsed="false">
      <c r="A14" s="167" t="s">
        <v>10</v>
      </c>
      <c r="B14" s="17" t="s">
        <v>11</v>
      </c>
      <c r="C14" s="18" t="n">
        <v>11988899</v>
      </c>
    </row>
    <row r="15" customFormat="false" ht="20.1" hidden="false" customHeight="true" outlineLevel="0" collapsed="false">
      <c r="A15" s="167" t="s">
        <v>12</v>
      </c>
      <c r="B15" s="17" t="s">
        <v>13</v>
      </c>
      <c r="C15" s="18" t="n">
        <v>5119113</v>
      </c>
    </row>
    <row r="16" customFormat="false" ht="20.1" hidden="false" customHeight="true" outlineLevel="0" collapsed="false">
      <c r="A16" s="167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167" t="s">
        <v>16</v>
      </c>
      <c r="B17" s="17" t="s">
        <v>17</v>
      </c>
      <c r="C17" s="168" t="n">
        <v>610650</v>
      </c>
    </row>
    <row r="18" customFormat="false" ht="20.1" hidden="false" customHeight="true" outlineLevel="0" collapsed="false">
      <c r="A18" s="169" t="s">
        <v>18</v>
      </c>
      <c r="B18" s="20" t="s">
        <v>19</v>
      </c>
      <c r="C18" s="170" t="n">
        <v>37920</v>
      </c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996000</v>
      </c>
    </row>
    <row r="20" customFormat="false" ht="20.1" hidden="false" customHeight="true" outlineLevel="0" collapsed="false">
      <c r="A20" s="166" t="s">
        <v>22</v>
      </c>
      <c r="B20" s="14" t="s">
        <v>23</v>
      </c>
      <c r="C20" s="15"/>
    </row>
    <row r="21" customFormat="false" ht="20.1" hidden="false" customHeight="true" outlineLevel="0" collapsed="false">
      <c r="A21" s="167" t="s">
        <v>24</v>
      </c>
      <c r="B21" s="17" t="s">
        <v>25</v>
      </c>
      <c r="C21" s="18"/>
    </row>
    <row r="22" customFormat="false" ht="20.1" hidden="false" customHeight="true" outlineLevel="0" collapsed="false">
      <c r="A22" s="167" t="s">
        <v>26</v>
      </c>
      <c r="B22" s="17" t="s">
        <v>27</v>
      </c>
      <c r="C22" s="18"/>
    </row>
    <row r="23" customFormat="false" ht="20.1" hidden="false" customHeight="true" outlineLevel="0" collapsed="false">
      <c r="A23" s="167" t="s">
        <v>28</v>
      </c>
      <c r="B23" s="17" t="s">
        <v>29</v>
      </c>
      <c r="C23" s="18"/>
    </row>
    <row r="24" customFormat="false" ht="20.1" hidden="false" customHeight="true" outlineLevel="0" collapsed="false">
      <c r="A24" s="167" t="s">
        <v>30</v>
      </c>
      <c r="B24" s="17" t="s">
        <v>31</v>
      </c>
      <c r="C24" s="18" t="n">
        <v>996000</v>
      </c>
    </row>
    <row r="25" customFormat="false" ht="20.1" hidden="false" customHeight="true" outlineLevel="0" collapsed="false">
      <c r="A25" s="169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166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167" t="s">
        <v>38</v>
      </c>
      <c r="B28" s="17" t="s">
        <v>39</v>
      </c>
      <c r="C28" s="18"/>
    </row>
    <row r="29" customFormat="false" ht="18" hidden="false" customHeight="true" outlineLevel="0" collapsed="false">
      <c r="A29" s="167" t="s">
        <v>40</v>
      </c>
      <c r="B29" s="17" t="s">
        <v>41</v>
      </c>
      <c r="C29" s="18"/>
    </row>
    <row r="30" customFormat="false" ht="18" hidden="false" customHeight="true" outlineLevel="0" collapsed="false">
      <c r="A30" s="167" t="s">
        <v>42</v>
      </c>
      <c r="B30" s="17" t="s">
        <v>43</v>
      </c>
      <c r="C30" s="18"/>
    </row>
    <row r="31" customFormat="false" ht="18" hidden="false" customHeight="true" outlineLevel="0" collapsed="false">
      <c r="A31" s="167" t="s">
        <v>44</v>
      </c>
      <c r="B31" s="17" t="s">
        <v>45</v>
      </c>
      <c r="C31" s="18"/>
    </row>
    <row r="32" customFormat="false" ht="18" hidden="false" customHeight="true" outlineLevel="0" collapsed="false">
      <c r="A32" s="169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3374000</v>
      </c>
    </row>
    <row r="34" customFormat="false" ht="20.1" hidden="false" customHeight="true" outlineLevel="0" collapsed="false">
      <c r="A34" s="166" t="s">
        <v>50</v>
      </c>
      <c r="B34" s="14" t="s">
        <v>51</v>
      </c>
      <c r="C34" s="23" t="n">
        <v>2338548</v>
      </c>
    </row>
    <row r="35" customFormat="false" ht="20.1" hidden="false" customHeight="true" outlineLevel="0" collapsed="false">
      <c r="A35" s="167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67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167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167" t="s">
        <v>58</v>
      </c>
      <c r="B38" s="17" t="s">
        <v>59</v>
      </c>
      <c r="C38" s="18" t="n">
        <v>135452</v>
      </c>
    </row>
    <row r="39" customFormat="false" ht="20.1" hidden="false" customHeight="true" outlineLevel="0" collapsed="false">
      <c r="A39" s="169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1702005</v>
      </c>
    </row>
    <row r="41" customFormat="false" ht="20.1" hidden="false" customHeight="true" outlineLevel="0" collapsed="false">
      <c r="A41" s="166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67" t="s">
        <v>66</v>
      </c>
      <c r="B42" s="17" t="s">
        <v>67</v>
      </c>
      <c r="C42" s="18" t="n">
        <v>1050000</v>
      </c>
    </row>
    <row r="43" customFormat="false" ht="20.1" hidden="false" customHeight="true" outlineLevel="0" collapsed="false">
      <c r="A43" s="167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167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167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167" t="s">
        <v>74</v>
      </c>
      <c r="B46" s="17" t="s">
        <v>75</v>
      </c>
      <c r="C46" s="18"/>
    </row>
    <row r="47" customFormat="false" ht="20.1" hidden="false" customHeight="true" outlineLevel="0" collapsed="false">
      <c r="A47" s="167" t="s">
        <v>76</v>
      </c>
      <c r="B47" s="17" t="s">
        <v>77</v>
      </c>
      <c r="C47" s="18"/>
    </row>
    <row r="48" customFormat="false" ht="20.1" hidden="false" customHeight="true" outlineLevel="0" collapsed="false">
      <c r="A48" s="167" t="s">
        <v>78</v>
      </c>
      <c r="B48" s="17" t="s">
        <v>79</v>
      </c>
      <c r="C48" s="18" t="n">
        <v>5160</v>
      </c>
    </row>
    <row r="49" customFormat="false" ht="12" hidden="false" customHeight="true" outlineLevel="0" collapsed="false">
      <c r="A49" s="167" t="s">
        <v>80</v>
      </c>
      <c r="B49" s="17" t="s">
        <v>81</v>
      </c>
      <c r="C49" s="18"/>
    </row>
    <row r="50" customFormat="false" ht="12" hidden="false" customHeight="true" outlineLevel="0" collapsed="false">
      <c r="A50" s="169" t="s">
        <v>82</v>
      </c>
      <c r="B50" s="20" t="s">
        <v>83</v>
      </c>
      <c r="C50" s="22" t="n">
        <v>46845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66" t="s">
        <v>86</v>
      </c>
      <c r="B52" s="14" t="s">
        <v>87</v>
      </c>
      <c r="C52" s="15"/>
    </row>
    <row r="53" customFormat="false" ht="12" hidden="false" customHeight="true" outlineLevel="0" collapsed="false">
      <c r="A53" s="167" t="s">
        <v>88</v>
      </c>
      <c r="B53" s="17" t="s">
        <v>89</v>
      </c>
      <c r="C53" s="18"/>
    </row>
    <row r="54" customFormat="false" ht="12" hidden="false" customHeight="true" outlineLevel="0" collapsed="false">
      <c r="A54" s="167" t="s">
        <v>90</v>
      </c>
      <c r="B54" s="17" t="s">
        <v>91</v>
      </c>
      <c r="C54" s="18"/>
    </row>
    <row r="55" customFormat="false" ht="12" hidden="false" customHeight="true" outlineLevel="0" collapsed="false">
      <c r="A55" s="167" t="s">
        <v>92</v>
      </c>
      <c r="B55" s="17" t="s">
        <v>93</v>
      </c>
      <c r="C55" s="18"/>
    </row>
    <row r="56" customFormat="false" ht="12" hidden="false" customHeight="true" outlineLevel="0" collapsed="false">
      <c r="A56" s="169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66" t="s">
        <v>98</v>
      </c>
      <c r="B58" s="14" t="s">
        <v>99</v>
      </c>
      <c r="C58" s="15"/>
    </row>
    <row r="59" customFormat="false" ht="12" hidden="false" customHeight="true" outlineLevel="0" collapsed="false">
      <c r="A59" s="167" t="s">
        <v>100</v>
      </c>
      <c r="B59" s="17" t="s">
        <v>101</v>
      </c>
      <c r="C59" s="18"/>
    </row>
    <row r="60" customFormat="false" ht="12" hidden="false" customHeight="true" outlineLevel="0" collapsed="false">
      <c r="A60" s="167" t="s">
        <v>102</v>
      </c>
      <c r="B60" s="17" t="s">
        <v>103</v>
      </c>
      <c r="C60" s="18"/>
    </row>
    <row r="61" customFormat="false" ht="12" hidden="false" customHeight="true" outlineLevel="0" collapsed="false">
      <c r="A61" s="169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66" t="s">
        <v>108</v>
      </c>
      <c r="B63" s="14" t="s">
        <v>109</v>
      </c>
      <c r="C63" s="18"/>
    </row>
    <row r="64" customFormat="false" ht="12" hidden="false" customHeight="true" outlineLevel="0" collapsed="false">
      <c r="A64" s="167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67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69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36984907</v>
      </c>
    </row>
    <row r="68" customFormat="false" ht="12" hidden="false" customHeight="true" outlineLevel="0" collapsed="false">
      <c r="A68" s="171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66" t="s">
        <v>120</v>
      </c>
      <c r="B69" s="14" t="s">
        <v>121</v>
      </c>
      <c r="C69" s="18"/>
    </row>
    <row r="70" customFormat="false" ht="12" hidden="false" customHeight="true" outlineLevel="0" collapsed="false">
      <c r="A70" s="167" t="s">
        <v>122</v>
      </c>
      <c r="B70" s="17" t="s">
        <v>123</v>
      </c>
      <c r="C70" s="18"/>
    </row>
    <row r="71" customFormat="false" ht="12" hidden="false" customHeight="true" outlineLevel="0" collapsed="false">
      <c r="A71" s="169" t="s">
        <v>124</v>
      </c>
      <c r="B71" s="25" t="s">
        <v>125</v>
      </c>
      <c r="C71" s="18"/>
    </row>
    <row r="72" customFormat="false" ht="12" hidden="false" customHeight="true" outlineLevel="0" collapsed="false">
      <c r="A72" s="171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66" t="s">
        <v>128</v>
      </c>
      <c r="B73" s="14" t="s">
        <v>129</v>
      </c>
      <c r="C73" s="18"/>
    </row>
    <row r="74" customFormat="false" ht="12" hidden="false" customHeight="true" outlineLevel="0" collapsed="false">
      <c r="A74" s="167" t="s">
        <v>130</v>
      </c>
      <c r="B74" s="17" t="s">
        <v>131</v>
      </c>
      <c r="C74" s="18"/>
    </row>
    <row r="75" customFormat="false" ht="12" hidden="false" customHeight="true" outlineLevel="0" collapsed="false">
      <c r="A75" s="167" t="s">
        <v>132</v>
      </c>
      <c r="B75" s="17" t="s">
        <v>133</v>
      </c>
      <c r="C75" s="18"/>
    </row>
    <row r="76" customFormat="false" ht="12" hidden="false" customHeight="true" outlineLevel="0" collapsed="false">
      <c r="A76" s="169" t="s">
        <v>134</v>
      </c>
      <c r="B76" s="20" t="s">
        <v>135</v>
      </c>
      <c r="C76" s="18"/>
    </row>
    <row r="77" customFormat="false" ht="20.1" hidden="false" customHeight="true" outlineLevel="0" collapsed="false">
      <c r="A77" s="171" t="s">
        <v>136</v>
      </c>
      <c r="B77" s="21" t="s">
        <v>137</v>
      </c>
      <c r="C77" s="12" t="n">
        <f aca="false">SUM(C78:C79)</f>
        <v>20646764</v>
      </c>
    </row>
    <row r="78" customFormat="false" ht="20.1" hidden="false" customHeight="true" outlineLevel="0" collapsed="false">
      <c r="A78" s="166" t="s">
        <v>138</v>
      </c>
      <c r="B78" s="14" t="s">
        <v>139</v>
      </c>
      <c r="C78" s="18" t="n">
        <v>20646764</v>
      </c>
    </row>
    <row r="79" customFormat="false" ht="20.1" hidden="false" customHeight="true" outlineLevel="0" collapsed="false">
      <c r="A79" s="169" t="s">
        <v>140</v>
      </c>
      <c r="B79" s="20" t="s">
        <v>141</v>
      </c>
      <c r="C79" s="18"/>
    </row>
    <row r="80" customFormat="false" ht="20.1" hidden="false" customHeight="true" outlineLevel="0" collapsed="false">
      <c r="A80" s="171" t="s">
        <v>142</v>
      </c>
      <c r="B80" s="21" t="s">
        <v>143</v>
      </c>
      <c r="C80" s="12" t="n">
        <f aca="false">SUM(C81:C83)</f>
        <v>237542</v>
      </c>
    </row>
    <row r="81" customFormat="false" ht="12.95" hidden="false" customHeight="true" outlineLevel="0" collapsed="false">
      <c r="A81" s="166" t="s">
        <v>144</v>
      </c>
      <c r="B81" s="14" t="s">
        <v>145</v>
      </c>
      <c r="C81" s="18" t="n">
        <v>237542</v>
      </c>
    </row>
    <row r="82" customFormat="false" ht="12.95" hidden="false" customHeight="true" outlineLevel="0" collapsed="false">
      <c r="A82" s="167" t="s">
        <v>146</v>
      </c>
      <c r="B82" s="17" t="s">
        <v>147</v>
      </c>
      <c r="C82" s="18"/>
    </row>
    <row r="83" customFormat="false" ht="12.95" hidden="false" customHeight="true" outlineLevel="0" collapsed="false">
      <c r="A83" s="169" t="s">
        <v>148</v>
      </c>
      <c r="B83" s="20" t="s">
        <v>149</v>
      </c>
      <c r="C83" s="18"/>
    </row>
    <row r="84" customFormat="false" ht="12.95" hidden="false" customHeight="true" outlineLevel="0" collapsed="false">
      <c r="A84" s="171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172" t="s">
        <v>152</v>
      </c>
      <c r="B85" s="14" t="s">
        <v>153</v>
      </c>
      <c r="C85" s="18"/>
    </row>
    <row r="86" customFormat="false" ht="12.95" hidden="false" customHeight="true" outlineLevel="0" collapsed="false">
      <c r="A86" s="173" t="s">
        <v>154</v>
      </c>
      <c r="B86" s="17" t="s">
        <v>155</v>
      </c>
      <c r="C86" s="18"/>
    </row>
    <row r="87" customFormat="false" ht="12.95" hidden="false" customHeight="true" outlineLevel="0" collapsed="false">
      <c r="A87" s="173" t="s">
        <v>156</v>
      </c>
      <c r="B87" s="17" t="s">
        <v>157</v>
      </c>
      <c r="C87" s="18"/>
    </row>
    <row r="88" customFormat="false" ht="12.95" hidden="false" customHeight="true" outlineLevel="0" collapsed="false">
      <c r="A88" s="174" t="s">
        <v>158</v>
      </c>
      <c r="B88" s="20" t="s">
        <v>159</v>
      </c>
      <c r="C88" s="18"/>
    </row>
    <row r="89" customFormat="false" ht="12.95" hidden="false" customHeight="true" outlineLevel="0" collapsed="false">
      <c r="A89" s="171" t="s">
        <v>160</v>
      </c>
      <c r="B89" s="21" t="s">
        <v>161</v>
      </c>
      <c r="C89" s="29"/>
    </row>
    <row r="90" customFormat="false" ht="20.1" hidden="false" customHeight="true" outlineLevel="0" collapsed="false">
      <c r="A90" s="171" t="s">
        <v>162</v>
      </c>
      <c r="B90" s="30" t="s">
        <v>163</v>
      </c>
      <c r="C90" s="12" t="n">
        <f aca="false">+C68+C72+C77+C80+C84+C89</f>
        <v>20884306</v>
      </c>
    </row>
    <row r="91" customFormat="false" ht="20.1" hidden="false" customHeight="true" outlineLevel="0" collapsed="false">
      <c r="A91" s="175" t="s">
        <v>164</v>
      </c>
      <c r="B91" s="32" t="s">
        <v>328</v>
      </c>
      <c r="C91" s="12" t="n">
        <f aca="false">+C67+C90</f>
        <v>57869213</v>
      </c>
    </row>
    <row r="92" customFormat="false" ht="20.1" hidden="false" customHeight="true" outlineLevel="0" collapsed="false">
      <c r="A92" s="176"/>
      <c r="B92" s="177"/>
      <c r="C92" s="34"/>
    </row>
    <row r="93" customFormat="false" ht="20.1" hidden="false" customHeight="true" outlineLevel="0" collapsed="false">
      <c r="A93" s="178"/>
      <c r="B93" s="150"/>
      <c r="C93" s="151" t="s">
        <v>322</v>
      </c>
    </row>
    <row r="94" customFormat="false" ht="20.1" hidden="false" customHeight="true" outlineLevel="0" collapsed="false">
      <c r="A94" s="179"/>
      <c r="B94" s="180" t="s">
        <v>243</v>
      </c>
      <c r="C94" s="181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32110600</v>
      </c>
    </row>
    <row r="96" customFormat="false" ht="20.1" hidden="false" customHeight="true" outlineLevel="0" collapsed="false">
      <c r="A96" s="182" t="s">
        <v>8</v>
      </c>
      <c r="B96" s="46" t="s">
        <v>170</v>
      </c>
      <c r="C96" s="47" t="n">
        <v>6415216</v>
      </c>
    </row>
    <row r="97" customFormat="false" ht="20.1" hidden="false" customHeight="true" outlineLevel="0" collapsed="false">
      <c r="A97" s="167" t="s">
        <v>10</v>
      </c>
      <c r="B97" s="48" t="s">
        <v>171</v>
      </c>
      <c r="C97" s="18" t="n">
        <v>1306384</v>
      </c>
    </row>
    <row r="98" customFormat="false" ht="20.1" hidden="false" customHeight="true" outlineLevel="0" collapsed="false">
      <c r="A98" s="167" t="s">
        <v>12</v>
      </c>
      <c r="B98" s="48" t="s">
        <v>172</v>
      </c>
      <c r="C98" s="22" t="n">
        <v>19333900</v>
      </c>
    </row>
    <row r="99" customFormat="false" ht="20.1" hidden="false" customHeight="true" outlineLevel="0" collapsed="false">
      <c r="A99" s="167" t="s">
        <v>14</v>
      </c>
      <c r="B99" s="49" t="s">
        <v>173</v>
      </c>
      <c r="C99" s="22" t="n">
        <v>3147100</v>
      </c>
    </row>
    <row r="100" customFormat="false" ht="20.1" hidden="false" customHeight="true" outlineLevel="0" collapsed="false">
      <c r="A100" s="167" t="s">
        <v>174</v>
      </c>
      <c r="B100" s="50" t="s">
        <v>175</v>
      </c>
      <c r="C100" s="22" t="n">
        <v>1908000</v>
      </c>
    </row>
    <row r="101" customFormat="false" ht="20.1" hidden="false" customHeight="true" outlineLevel="0" collapsed="false">
      <c r="A101" s="167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167" t="s">
        <v>177</v>
      </c>
      <c r="B102" s="183" t="s">
        <v>329</v>
      </c>
      <c r="C102" s="22"/>
    </row>
    <row r="103" customFormat="false" ht="20.1" hidden="false" customHeight="true" outlineLevel="0" collapsed="false">
      <c r="A103" s="167" t="s">
        <v>179</v>
      </c>
      <c r="B103" s="184" t="s">
        <v>180</v>
      </c>
      <c r="C103" s="22"/>
    </row>
    <row r="104" customFormat="false" ht="20.1" hidden="false" customHeight="true" outlineLevel="0" collapsed="false">
      <c r="A104" s="167" t="s">
        <v>181</v>
      </c>
      <c r="B104" s="64" t="s">
        <v>182</v>
      </c>
      <c r="C104" s="22"/>
    </row>
    <row r="105" customFormat="false" ht="20.1" hidden="false" customHeight="true" outlineLevel="0" collapsed="false">
      <c r="A105" s="167" t="s">
        <v>183</v>
      </c>
      <c r="B105" s="185" t="s">
        <v>330</v>
      </c>
      <c r="C105" s="22" t="n">
        <v>1908000</v>
      </c>
    </row>
    <row r="106" customFormat="false" ht="20.1" hidden="false" customHeight="true" outlineLevel="0" collapsed="false">
      <c r="A106" s="167" t="s">
        <v>185</v>
      </c>
      <c r="B106" s="185" t="s">
        <v>331</v>
      </c>
      <c r="C106" s="22"/>
    </row>
    <row r="107" customFormat="false" ht="20.1" hidden="false" customHeight="true" outlineLevel="0" collapsed="false">
      <c r="A107" s="167" t="s">
        <v>187</v>
      </c>
      <c r="B107" s="64" t="s">
        <v>188</v>
      </c>
      <c r="C107" s="22"/>
    </row>
    <row r="108" customFormat="false" ht="20.1" hidden="false" customHeight="true" outlineLevel="0" collapsed="false">
      <c r="A108" s="186" t="s">
        <v>189</v>
      </c>
      <c r="B108" s="187" t="s">
        <v>190</v>
      </c>
      <c r="C108" s="22"/>
    </row>
    <row r="109" customFormat="false" ht="20.1" hidden="false" customHeight="true" outlineLevel="0" collapsed="false">
      <c r="A109" s="167" t="s">
        <v>191</v>
      </c>
      <c r="B109" s="187" t="s">
        <v>192</v>
      </c>
      <c r="C109" s="22"/>
    </row>
    <row r="110" customFormat="false" ht="20.1" hidden="false" customHeight="true" outlineLevel="0" collapsed="false">
      <c r="A110" s="188" t="s">
        <v>193</v>
      </c>
      <c r="B110" s="189" t="s">
        <v>194</v>
      </c>
      <c r="C110" s="57" t="n">
        <v>115000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6479000</v>
      </c>
    </row>
    <row r="112" customFormat="false" ht="20.1" hidden="false" customHeight="true" outlineLevel="0" collapsed="false">
      <c r="A112" s="166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166" t="s">
        <v>24</v>
      </c>
      <c r="B113" s="59" t="s">
        <v>197</v>
      </c>
      <c r="C113" s="15"/>
    </row>
    <row r="114" customFormat="false" ht="20.1" hidden="false" customHeight="true" outlineLevel="0" collapsed="false">
      <c r="A114" s="166" t="s">
        <v>26</v>
      </c>
      <c r="B114" s="59" t="s">
        <v>198</v>
      </c>
      <c r="C114" s="18" t="n">
        <v>6479000</v>
      </c>
    </row>
    <row r="115" customFormat="false" ht="20.1" hidden="false" customHeight="true" outlineLevel="0" collapsed="false">
      <c r="A115" s="166" t="s">
        <v>28</v>
      </c>
      <c r="B115" s="59" t="s">
        <v>199</v>
      </c>
      <c r="C115" s="60"/>
    </row>
    <row r="116" customFormat="false" ht="20.1" hidden="false" customHeight="true" outlineLevel="0" collapsed="false">
      <c r="A116" s="166" t="s">
        <v>30</v>
      </c>
      <c r="B116" s="61" t="s">
        <v>200</v>
      </c>
      <c r="C116" s="60"/>
    </row>
    <row r="117" customFormat="false" ht="20.1" hidden="false" customHeight="true" outlineLevel="0" collapsed="false">
      <c r="A117" s="166" t="s">
        <v>32</v>
      </c>
      <c r="B117" s="62" t="s">
        <v>201</v>
      </c>
      <c r="C117" s="60"/>
    </row>
    <row r="118" customFormat="false" ht="20.1" hidden="false" customHeight="true" outlineLevel="0" collapsed="false">
      <c r="A118" s="166" t="s">
        <v>202</v>
      </c>
      <c r="B118" s="190" t="s">
        <v>203</v>
      </c>
      <c r="C118" s="60"/>
    </row>
    <row r="119" customFormat="false" ht="20.1" hidden="false" customHeight="true" outlineLevel="0" collapsed="false">
      <c r="A119" s="166" t="s">
        <v>204</v>
      </c>
      <c r="B119" s="64" t="s">
        <v>182</v>
      </c>
      <c r="C119" s="60"/>
    </row>
    <row r="120" customFormat="false" ht="20.1" hidden="false" customHeight="true" outlineLevel="0" collapsed="false">
      <c r="A120" s="166" t="s">
        <v>205</v>
      </c>
      <c r="B120" s="64" t="s">
        <v>206</v>
      </c>
      <c r="C120" s="60"/>
    </row>
    <row r="121" customFormat="false" ht="20.1" hidden="false" customHeight="true" outlineLevel="0" collapsed="false">
      <c r="A121" s="166" t="s">
        <v>207</v>
      </c>
      <c r="B121" s="64" t="s">
        <v>208</v>
      </c>
      <c r="C121" s="60"/>
    </row>
    <row r="122" customFormat="false" ht="20.1" hidden="false" customHeight="true" outlineLevel="0" collapsed="false">
      <c r="A122" s="166" t="s">
        <v>209</v>
      </c>
      <c r="B122" s="64" t="s">
        <v>188</v>
      </c>
      <c r="C122" s="60"/>
    </row>
    <row r="123" customFormat="false" ht="20.1" hidden="false" customHeight="true" outlineLevel="0" collapsed="false">
      <c r="A123" s="166" t="s">
        <v>210</v>
      </c>
      <c r="B123" s="64" t="s">
        <v>211</v>
      </c>
      <c r="C123" s="60"/>
    </row>
    <row r="124" customFormat="false" ht="20.1" hidden="false" customHeight="true" outlineLevel="0" collapsed="false">
      <c r="A124" s="186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2539290</v>
      </c>
    </row>
    <row r="126" customFormat="false" ht="20.1" hidden="false" customHeight="true" outlineLevel="0" collapsed="false">
      <c r="A126" s="166" t="s">
        <v>36</v>
      </c>
      <c r="B126" s="66" t="s">
        <v>215</v>
      </c>
      <c r="C126" s="15" t="n">
        <v>2539290</v>
      </c>
    </row>
    <row r="127" customFormat="false" ht="20.1" hidden="false" customHeight="true" outlineLevel="0" collapsed="false">
      <c r="A127" s="169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41128890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166" t="s">
        <v>64</v>
      </c>
      <c r="B130" s="66" t="s">
        <v>219</v>
      </c>
      <c r="C130" s="60"/>
    </row>
    <row r="131" customFormat="false" ht="20.1" hidden="false" customHeight="true" outlineLevel="0" collapsed="false">
      <c r="A131" s="166" t="s">
        <v>66</v>
      </c>
      <c r="B131" s="66" t="s">
        <v>220</v>
      </c>
      <c r="C131" s="60"/>
    </row>
    <row r="132" customFormat="false" ht="20.1" hidden="false" customHeight="true" outlineLevel="0" collapsed="false">
      <c r="A132" s="186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166" t="s">
        <v>86</v>
      </c>
      <c r="B134" s="66" t="s">
        <v>223</v>
      </c>
      <c r="C134" s="60"/>
    </row>
    <row r="135" customFormat="false" ht="20.1" hidden="false" customHeight="true" outlineLevel="0" collapsed="false">
      <c r="A135" s="166" t="s">
        <v>88</v>
      </c>
      <c r="B135" s="66" t="s">
        <v>224</v>
      </c>
      <c r="C135" s="60"/>
    </row>
    <row r="136" customFormat="false" ht="20.1" hidden="false" customHeight="true" outlineLevel="0" collapsed="false">
      <c r="A136" s="166" t="s">
        <v>90</v>
      </c>
      <c r="B136" s="66" t="s">
        <v>225</v>
      </c>
      <c r="C136" s="60"/>
    </row>
    <row r="137" customFormat="false" ht="20.1" hidden="false" customHeight="true" outlineLevel="0" collapsed="false">
      <c r="A137" s="186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16740323</v>
      </c>
    </row>
    <row r="139" customFormat="false" ht="20.1" hidden="false" customHeight="true" outlineLevel="0" collapsed="false">
      <c r="A139" s="166" t="s">
        <v>98</v>
      </c>
      <c r="B139" s="66" t="s">
        <v>228</v>
      </c>
      <c r="C139" s="60"/>
    </row>
    <row r="140" customFormat="false" ht="20.1" hidden="false" customHeight="true" outlineLevel="0" collapsed="false">
      <c r="A140" s="166" t="s">
        <v>100</v>
      </c>
      <c r="B140" s="66" t="s">
        <v>229</v>
      </c>
      <c r="C140" s="60" t="n">
        <v>1290517</v>
      </c>
    </row>
    <row r="141" customFormat="false" ht="20.1" hidden="false" customHeight="true" outlineLevel="0" collapsed="false">
      <c r="A141" s="166" t="s">
        <v>102</v>
      </c>
      <c r="B141" s="66" t="s">
        <v>230</v>
      </c>
      <c r="C141" s="60"/>
    </row>
    <row r="142" customFormat="false" ht="20.1" hidden="false" customHeight="true" outlineLevel="0" collapsed="false">
      <c r="A142" s="186" t="s">
        <v>104</v>
      </c>
      <c r="B142" s="67" t="s">
        <v>332</v>
      </c>
      <c r="C142" s="60" t="n">
        <v>15449806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166" t="s">
        <v>108</v>
      </c>
      <c r="B144" s="66" t="s">
        <v>233</v>
      </c>
      <c r="C144" s="60"/>
    </row>
    <row r="145" customFormat="false" ht="20.1" hidden="false" customHeight="true" outlineLevel="0" collapsed="false">
      <c r="A145" s="166" t="s">
        <v>110</v>
      </c>
      <c r="B145" s="66" t="s">
        <v>234</v>
      </c>
      <c r="C145" s="60"/>
    </row>
    <row r="146" customFormat="false" ht="20.1" hidden="false" customHeight="true" outlineLevel="0" collapsed="false">
      <c r="A146" s="166" t="s">
        <v>112</v>
      </c>
      <c r="B146" s="66" t="s">
        <v>235</v>
      </c>
      <c r="C146" s="60"/>
    </row>
    <row r="147" customFormat="false" ht="20.1" hidden="false" customHeight="true" outlineLevel="0" collapsed="false">
      <c r="A147" s="166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16740323</v>
      </c>
    </row>
    <row r="149" customFormat="false" ht="20.1" hidden="false" customHeight="true" outlineLevel="0" collapsed="false">
      <c r="A149" s="191" t="s">
        <v>118</v>
      </c>
      <c r="B149" s="71" t="s">
        <v>238</v>
      </c>
      <c r="C149" s="69" t="n">
        <f aca="false">+C128+C148</f>
        <v>57869213</v>
      </c>
    </row>
    <row r="150" customFormat="false" ht="20.1" hidden="false" customHeight="true" outlineLevel="0" collapsed="false">
      <c r="A150" s="192"/>
      <c r="B150" s="193"/>
      <c r="C150" s="194"/>
    </row>
    <row r="151" customFormat="false" ht="20.1" hidden="false" customHeight="true" outlineLevel="0" collapsed="false">
      <c r="A151" s="195" t="s">
        <v>333</v>
      </c>
      <c r="B151" s="196"/>
      <c r="C151" s="197" t="n">
        <v>2</v>
      </c>
    </row>
    <row r="152" customFormat="false" ht="20.1" hidden="false" customHeight="true" outlineLevel="0" collapsed="false">
      <c r="A152" s="195" t="s">
        <v>334</v>
      </c>
      <c r="B152" s="196"/>
      <c r="C152" s="197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0918367346939"/>
  </cols>
  <sheetData>
    <row r="1" customFormat="false" ht="13.8" hidden="false" customHeight="false" outlineLevel="0" collapsed="false">
      <c r="A1" s="198"/>
      <c r="B1" s="151" t="s">
        <v>335</v>
      </c>
    </row>
    <row r="3" customFormat="false" ht="24.95" hidden="false" customHeight="true" outlineLevel="0" collapsed="false">
      <c r="A3" s="152" t="s">
        <v>336</v>
      </c>
      <c r="B3" s="153" t="s">
        <v>337</v>
      </c>
      <c r="C3" s="199"/>
    </row>
    <row r="4" customFormat="false" ht="20.1" hidden="false" customHeight="true" outlineLevel="0" collapsed="false">
      <c r="A4" s="200"/>
      <c r="B4" s="156" t="s">
        <v>324</v>
      </c>
      <c r="C4" s="201"/>
    </row>
    <row r="5" customFormat="false" ht="20.1" hidden="false" customHeight="true" outlineLevel="0" collapsed="false">
      <c r="A5" s="158"/>
      <c r="B5" s="158"/>
      <c r="C5" s="159" t="s">
        <v>338</v>
      </c>
    </row>
    <row r="6" customFormat="false" ht="20.1" hidden="false" customHeight="true" outlineLevel="0" collapsed="false">
      <c r="A6" s="160" t="s">
        <v>325</v>
      </c>
      <c r="B6" s="161" t="s">
        <v>326</v>
      </c>
      <c r="C6" s="202" t="s">
        <v>327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63"/>
      <c r="B8" s="164" t="s">
        <v>242</v>
      </c>
      <c r="C8" s="203"/>
    </row>
    <row r="9" customFormat="false" ht="20.1" hidden="false" customHeight="true" outlineLevel="0" collapsed="false">
      <c r="A9" s="39" t="s">
        <v>6</v>
      </c>
      <c r="B9" s="11" t="s">
        <v>339</v>
      </c>
      <c r="C9" s="12" t="n">
        <f aca="false">SUM(C10:C19)</f>
        <v>1140</v>
      </c>
    </row>
    <row r="10" customFormat="false" ht="20.1" hidden="false" customHeight="true" outlineLevel="0" collapsed="false">
      <c r="A10" s="182" t="s">
        <v>8</v>
      </c>
      <c r="B10" s="46" t="s">
        <v>65</v>
      </c>
      <c r="C10" s="47"/>
    </row>
    <row r="11" customFormat="false" ht="20.1" hidden="false" customHeight="true" outlineLevel="0" collapsed="false">
      <c r="A11" s="167" t="s">
        <v>10</v>
      </c>
      <c r="B11" s="48" t="s">
        <v>67</v>
      </c>
      <c r="C11" s="18"/>
    </row>
    <row r="12" customFormat="false" ht="20.1" hidden="false" customHeight="true" outlineLevel="0" collapsed="false">
      <c r="A12" s="167" t="s">
        <v>12</v>
      </c>
      <c r="B12" s="48" t="s">
        <v>69</v>
      </c>
      <c r="C12" s="18"/>
    </row>
    <row r="13" customFormat="false" ht="20.1" hidden="false" customHeight="true" outlineLevel="0" collapsed="false">
      <c r="A13" s="167" t="s">
        <v>14</v>
      </c>
      <c r="B13" s="48" t="s">
        <v>71</v>
      </c>
      <c r="C13" s="18"/>
    </row>
    <row r="14" customFormat="false" ht="20.1" hidden="false" customHeight="true" outlineLevel="0" collapsed="false">
      <c r="A14" s="167" t="s">
        <v>16</v>
      </c>
      <c r="B14" s="48" t="s">
        <v>73</v>
      </c>
      <c r="C14" s="18" t="n">
        <v>0</v>
      </c>
    </row>
    <row r="15" customFormat="false" ht="15.95" hidden="false" customHeight="true" outlineLevel="0" collapsed="false">
      <c r="A15" s="167" t="s">
        <v>18</v>
      </c>
      <c r="B15" s="48" t="s">
        <v>75</v>
      </c>
      <c r="C15" s="18"/>
    </row>
    <row r="16" customFormat="false" ht="15.95" hidden="false" customHeight="true" outlineLevel="0" collapsed="false">
      <c r="A16" s="167" t="s">
        <v>177</v>
      </c>
      <c r="B16" s="67" t="s">
        <v>340</v>
      </c>
      <c r="C16" s="18"/>
    </row>
    <row r="17" customFormat="false" ht="15.95" hidden="false" customHeight="true" outlineLevel="0" collapsed="false">
      <c r="A17" s="167" t="s">
        <v>179</v>
      </c>
      <c r="B17" s="48" t="s">
        <v>79</v>
      </c>
      <c r="C17" s="102"/>
    </row>
    <row r="18" customFormat="false" ht="15.95" hidden="false" customHeight="true" outlineLevel="0" collapsed="false">
      <c r="A18" s="167" t="s">
        <v>181</v>
      </c>
      <c r="B18" s="48" t="s">
        <v>81</v>
      </c>
      <c r="C18" s="18" t="n">
        <v>11</v>
      </c>
    </row>
    <row r="19" customFormat="false" ht="15.95" hidden="false" customHeight="true" outlineLevel="0" collapsed="false">
      <c r="A19" s="167" t="s">
        <v>183</v>
      </c>
      <c r="B19" s="67" t="s">
        <v>83</v>
      </c>
      <c r="C19" s="22" t="n">
        <v>1129</v>
      </c>
    </row>
    <row r="20" customFormat="false" ht="15.95" hidden="false" customHeight="true" outlineLevel="0" collapsed="false">
      <c r="A20" s="39" t="s">
        <v>20</v>
      </c>
      <c r="B20" s="11" t="s">
        <v>341</v>
      </c>
      <c r="C20" s="12" t="n">
        <f aca="false">SUM(C21:C23)</f>
        <v>0</v>
      </c>
    </row>
    <row r="21" customFormat="false" ht="15.95" hidden="false" customHeight="true" outlineLevel="0" collapsed="false">
      <c r="A21" s="167" t="s">
        <v>22</v>
      </c>
      <c r="B21" s="66" t="s">
        <v>23</v>
      </c>
      <c r="C21" s="18"/>
    </row>
    <row r="22" customFormat="false" ht="15.95" hidden="false" customHeight="true" outlineLevel="0" collapsed="false">
      <c r="A22" s="167" t="s">
        <v>24</v>
      </c>
      <c r="B22" s="48" t="s">
        <v>342</v>
      </c>
      <c r="C22" s="18"/>
    </row>
    <row r="23" customFormat="false" ht="15.95" hidden="false" customHeight="true" outlineLevel="0" collapsed="false">
      <c r="A23" s="167" t="s">
        <v>26</v>
      </c>
      <c r="B23" s="48" t="s">
        <v>343</v>
      </c>
      <c r="C23" s="18"/>
    </row>
    <row r="24" customFormat="false" ht="15.95" hidden="false" customHeight="true" outlineLevel="0" collapsed="false">
      <c r="A24" s="167" t="s">
        <v>28</v>
      </c>
      <c r="B24" s="48" t="s">
        <v>344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345</v>
      </c>
      <c r="C26" s="12" t="n">
        <f aca="false">+C27+C28</f>
        <v>0</v>
      </c>
    </row>
    <row r="27" customFormat="false" ht="15.95" hidden="false" customHeight="true" outlineLevel="0" collapsed="false">
      <c r="A27" s="166" t="s">
        <v>50</v>
      </c>
      <c r="B27" s="66" t="s">
        <v>342</v>
      </c>
      <c r="C27" s="15"/>
    </row>
    <row r="28" customFormat="false" ht="15.95" hidden="false" customHeight="true" outlineLevel="0" collapsed="false">
      <c r="A28" s="166" t="s">
        <v>56</v>
      </c>
      <c r="B28" s="48" t="s">
        <v>346</v>
      </c>
      <c r="C28" s="102"/>
    </row>
    <row r="29" customFormat="false" ht="15.95" hidden="false" customHeight="true" outlineLevel="0" collapsed="false">
      <c r="A29" s="167" t="s">
        <v>58</v>
      </c>
      <c r="B29" s="204" t="s">
        <v>347</v>
      </c>
      <c r="C29" s="57"/>
    </row>
    <row r="30" customFormat="false" ht="15.95" hidden="false" customHeight="true" outlineLevel="0" collapsed="false">
      <c r="A30" s="39" t="s">
        <v>62</v>
      </c>
      <c r="B30" s="11" t="s">
        <v>348</v>
      </c>
      <c r="C30" s="12" t="n">
        <f aca="false">+C31+C32+C33</f>
        <v>0</v>
      </c>
    </row>
    <row r="31" customFormat="false" ht="15.95" hidden="false" customHeight="true" outlineLevel="0" collapsed="false">
      <c r="A31" s="166" t="s">
        <v>64</v>
      </c>
      <c r="B31" s="66" t="s">
        <v>87</v>
      </c>
      <c r="C31" s="15"/>
    </row>
    <row r="32" customFormat="false" ht="15.95" hidden="false" customHeight="true" outlineLevel="0" collapsed="false">
      <c r="A32" s="166" t="s">
        <v>66</v>
      </c>
      <c r="B32" s="48" t="s">
        <v>89</v>
      </c>
      <c r="C32" s="102"/>
    </row>
    <row r="33" customFormat="false" ht="15.95" hidden="false" customHeight="true" outlineLevel="0" collapsed="false">
      <c r="A33" s="167" t="s">
        <v>68</v>
      </c>
      <c r="B33" s="204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307</v>
      </c>
      <c r="C35" s="205"/>
    </row>
    <row r="36" customFormat="false" ht="20.1" hidden="false" customHeight="true" outlineLevel="0" collapsed="false">
      <c r="A36" s="39" t="s">
        <v>106</v>
      </c>
      <c r="B36" s="11" t="s">
        <v>349</v>
      </c>
      <c r="C36" s="181" t="n">
        <f aca="false">+C9+C20+C25+C26+C30+C34+C35</f>
        <v>1140</v>
      </c>
    </row>
    <row r="37" customFormat="false" ht="20.1" hidden="false" customHeight="true" outlineLevel="0" collapsed="false">
      <c r="A37" s="206" t="s">
        <v>116</v>
      </c>
      <c r="B37" s="11" t="s">
        <v>350</v>
      </c>
      <c r="C37" s="181" t="n">
        <f aca="false">+C38+C39+C40</f>
        <v>15452800</v>
      </c>
    </row>
    <row r="38" customFormat="false" ht="20.1" hidden="false" customHeight="true" outlineLevel="0" collapsed="false">
      <c r="A38" s="166" t="s">
        <v>351</v>
      </c>
      <c r="B38" s="66" t="s">
        <v>258</v>
      </c>
      <c r="C38" s="15" t="n">
        <v>2994</v>
      </c>
    </row>
    <row r="39" customFormat="false" ht="20.1" hidden="false" customHeight="true" outlineLevel="0" collapsed="false">
      <c r="A39" s="166" t="s">
        <v>352</v>
      </c>
      <c r="B39" s="48" t="s">
        <v>260</v>
      </c>
      <c r="C39" s="102"/>
    </row>
    <row r="40" customFormat="false" ht="20.1" hidden="false" customHeight="true" outlineLevel="0" collapsed="false">
      <c r="A40" s="167" t="s">
        <v>353</v>
      </c>
      <c r="B40" s="204" t="s">
        <v>354</v>
      </c>
      <c r="C40" s="57" t="n">
        <v>15449806</v>
      </c>
    </row>
    <row r="41" customFormat="false" ht="20.1" hidden="false" customHeight="true" outlineLevel="0" collapsed="false">
      <c r="A41" s="206" t="s">
        <v>118</v>
      </c>
      <c r="B41" s="207" t="s">
        <v>355</v>
      </c>
      <c r="C41" s="181" t="n">
        <f aca="false">+C36+C37</f>
        <v>15453940</v>
      </c>
    </row>
    <row r="42" customFormat="false" ht="20.1" hidden="false" customHeight="true" outlineLevel="0" collapsed="false">
      <c r="A42" s="176"/>
      <c r="B42" s="177"/>
      <c r="C42" s="34"/>
    </row>
    <row r="43" customFormat="false" ht="20.1" hidden="false" customHeight="true" outlineLevel="0" collapsed="false">
      <c r="B43" s="151" t="s">
        <v>356</v>
      </c>
      <c r="C43" s="208"/>
    </row>
    <row r="44" customFormat="false" ht="20.1" hidden="false" customHeight="true" outlineLevel="0" collapsed="false">
      <c r="A44" s="179"/>
      <c r="B44" s="180" t="s">
        <v>243</v>
      </c>
      <c r="C44" s="181"/>
    </row>
    <row r="45" customFormat="false" ht="20.1" hidden="false" customHeight="true" outlineLevel="0" collapsed="false">
      <c r="A45" s="39" t="s">
        <v>6</v>
      </c>
      <c r="B45" s="11" t="s">
        <v>357</v>
      </c>
      <c r="C45" s="12" t="n">
        <f aca="false">SUM(C46:C50)</f>
        <v>15453940</v>
      </c>
    </row>
    <row r="46" customFormat="false" ht="20.1" hidden="false" customHeight="true" outlineLevel="0" collapsed="false">
      <c r="A46" s="167" t="s">
        <v>8</v>
      </c>
      <c r="B46" s="66" t="s">
        <v>170</v>
      </c>
      <c r="C46" s="15" t="n">
        <v>10306800</v>
      </c>
    </row>
    <row r="47" customFormat="false" ht="20.1" hidden="false" customHeight="true" outlineLevel="0" collapsed="false">
      <c r="A47" s="167" t="s">
        <v>10</v>
      </c>
      <c r="B47" s="48" t="s">
        <v>171</v>
      </c>
      <c r="C47" s="18" t="n">
        <v>2196000</v>
      </c>
    </row>
    <row r="48" customFormat="false" ht="20.1" hidden="false" customHeight="true" outlineLevel="0" collapsed="false">
      <c r="A48" s="167" t="s">
        <v>12</v>
      </c>
      <c r="B48" s="48" t="s">
        <v>172</v>
      </c>
      <c r="C48" s="18" t="n">
        <v>2951140</v>
      </c>
    </row>
    <row r="49" customFormat="false" ht="20.1" hidden="false" customHeight="true" outlineLevel="0" collapsed="false">
      <c r="A49" s="167" t="s">
        <v>14</v>
      </c>
      <c r="B49" s="48" t="s">
        <v>173</v>
      </c>
      <c r="C49" s="18"/>
    </row>
    <row r="50" customFormat="false" ht="20.1" hidden="false" customHeight="true" outlineLevel="0" collapsed="false">
      <c r="A50" s="167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358</v>
      </c>
      <c r="C51" s="12" t="n">
        <f aca="false">SUM(C52:C54)</f>
        <v>0</v>
      </c>
    </row>
    <row r="52" customFormat="false" ht="20.1" hidden="false" customHeight="true" outlineLevel="0" collapsed="false">
      <c r="A52" s="167" t="s">
        <v>22</v>
      </c>
      <c r="B52" s="66" t="s">
        <v>196</v>
      </c>
      <c r="C52" s="15"/>
    </row>
    <row r="53" customFormat="false" ht="20.1" hidden="false" customHeight="true" outlineLevel="0" collapsed="false">
      <c r="A53" s="167" t="s">
        <v>24</v>
      </c>
      <c r="B53" s="48" t="s">
        <v>198</v>
      </c>
      <c r="C53" s="18"/>
    </row>
    <row r="54" customFormat="false" ht="20.1" hidden="false" customHeight="true" outlineLevel="0" collapsed="false">
      <c r="A54" s="167" t="s">
        <v>26</v>
      </c>
      <c r="B54" s="48" t="s">
        <v>359</v>
      </c>
      <c r="C54" s="18"/>
    </row>
    <row r="55" customFormat="false" ht="20.1" hidden="false" customHeight="true" outlineLevel="0" collapsed="false">
      <c r="A55" s="167" t="s">
        <v>28</v>
      </c>
      <c r="B55" s="48" t="s">
        <v>360</v>
      </c>
      <c r="C55" s="18"/>
    </row>
    <row r="56" customFormat="false" ht="20.1" hidden="false" customHeight="true" outlineLevel="0" collapsed="false">
      <c r="A56" s="39" t="s">
        <v>34</v>
      </c>
      <c r="B56" s="209" t="s">
        <v>361</v>
      </c>
      <c r="C56" s="12" t="n">
        <f aca="false">+C45+C51</f>
        <v>15453940</v>
      </c>
    </row>
    <row r="57" customFormat="false" ht="20.1" hidden="false" customHeight="true" outlineLevel="0" collapsed="false">
      <c r="A57" s="210"/>
      <c r="B57" s="211"/>
      <c r="C57" s="212"/>
    </row>
    <row r="58" customFormat="false" ht="20.1" hidden="false" customHeight="true" outlineLevel="0" collapsed="false">
      <c r="A58" s="195" t="s">
        <v>333</v>
      </c>
      <c r="B58" s="196"/>
      <c r="C58" s="197" t="n">
        <v>4</v>
      </c>
    </row>
    <row r="59" customFormat="false" ht="20.1" hidden="false" customHeight="true" outlineLevel="0" collapsed="false">
      <c r="A59" s="195" t="s">
        <v>334</v>
      </c>
      <c r="B59" s="196"/>
      <c r="C59" s="197" t="n">
        <v>0</v>
      </c>
    </row>
    <row r="65" customFormat="false" ht="13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5178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2017-08-08T11:26:17Z</cp:lastPrinted>
  <dcterms:modified xsi:type="dcterms:W3CDTF">2017-08-09T09:46:03Z</dcterms:modified>
  <cp:revision>39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