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E546980E-FE1C-4869-8B72-318BCF22A2A3}" xr6:coauthVersionLast="45" xr6:coauthVersionMax="45" xr10:uidLastSave="{00000000-0000-0000-0000-000000000000}"/>
  <bookViews>
    <workbookView xWindow="-108" yWindow="-108" windowWidth="23256" windowHeight="12576" xr2:uid="{3168C063-61F1-4C25-9F99-87304349BDC3}"/>
  </bookViews>
  <sheets>
    <sheet name="01" sheetId="1" r:id="rId1"/>
  </sheets>
  <definedNames>
    <definedName name="_xlnm.Print_Titles" localSheetId="0">'01'!$4:$9</definedName>
    <definedName name="_xlnm.Print_Area" localSheetId="0">'01'!$A$1:$AJ$146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40" i="1" l="1"/>
  <c r="AG133" i="1"/>
  <c r="AG124" i="1"/>
  <c r="AG117" i="1"/>
  <c r="AG134" i="1" s="1"/>
  <c r="AG143" i="1" s="1"/>
  <c r="AG103" i="1"/>
  <c r="AG93" i="1"/>
  <c r="AG88" i="1"/>
  <c r="AG68" i="1"/>
  <c r="AG80" i="1" s="1"/>
  <c r="AG63" i="1"/>
  <c r="AG53" i="1"/>
  <c r="AG47" i="1"/>
  <c r="AG44" i="1"/>
  <c r="AG36" i="1"/>
  <c r="AG54" i="1" s="1"/>
  <c r="AG33" i="1"/>
  <c r="AG27" i="1"/>
  <c r="AG23" i="1"/>
  <c r="AG28" i="1" s="1"/>
  <c r="AG104" i="1" l="1"/>
  <c r="AG145" i="1" s="1"/>
</calcChain>
</file>

<file path=xl/sharedStrings.xml><?xml version="1.0" encoding="utf-8"?>
<sst xmlns="http://schemas.openxmlformats.org/spreadsheetml/2006/main" count="339" uniqueCount="320">
  <si>
    <t>Uppony Község Önkormányzata</t>
  </si>
  <si>
    <t>K1-K8. Költségvetési kiadások</t>
  </si>
  <si>
    <t>2020. év</t>
  </si>
  <si>
    <t>forintban</t>
  </si>
  <si>
    <t>Sor-
szám</t>
  </si>
  <si>
    <t>Rovat megnevezése</t>
  </si>
  <si>
    <t>Rovat
száma</t>
  </si>
  <si>
    <t>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</si>
  <si>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</si>
  <si>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</si>
  <si>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</si>
  <si>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</si>
  <si>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</si>
  <si>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</si>
  <si>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</si>
  <si>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</si>
  <si>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</si>
  <si>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</si>
  <si>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</si>
  <si>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</si>
  <si>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</si>
  <si>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</si>
  <si>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</si>
  <si>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</si>
  <si>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</si>
  <si>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</si>
  <si>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</si>
  <si>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</si>
  <si>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</si>
  <si>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</si>
  <si>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</si>
  <si>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</si>
  <si>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</si>
  <si>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</si>
  <si>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</si>
  <si>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</si>
  <si>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</si>
  <si>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</si>
  <si>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</si>
  <si>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</si>
  <si>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</si>
  <si>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</si>
  <si>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</si>
  <si>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</si>
  <si>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</si>
  <si>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</si>
  <si>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</si>
  <si>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</si>
  <si>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</si>
  <si>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</si>
  <si>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</si>
  <si>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</si>
  <si>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</si>
  <si>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</si>
  <si>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</si>
  <si>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</si>
  <si>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</si>
  <si>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</si>
  <si>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</si>
  <si>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</si>
  <si>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</si>
  <si>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</si>
  <si>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</si>
  <si>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</si>
  <si>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</si>
  <si>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</si>
  <si>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</si>
  <si>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</si>
  <si>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</si>
  <si>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</si>
  <si>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</si>
  <si>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</si>
  <si>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</si>
  <si>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</si>
  <si>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</si>
  <si>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</si>
  <si>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</si>
  <si>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</si>
  <si>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</si>
  <si>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</si>
  <si>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</si>
  <si>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</si>
  <si>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</si>
  <si>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</si>
  <si>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</si>
  <si>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</si>
  <si>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</si>
  <si>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</si>
  <si>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</si>
  <si>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</si>
  <si>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</si>
  <si>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</si>
  <si>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</si>
  <si>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</si>
  <si>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</si>
  <si>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</si>
  <si>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</si>
  <si>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</si>
  <si>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</si>
  <si>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</si>
  <si>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</si>
  <si>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</si>
  <si>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</si>
  <si>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</si>
  <si>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</si>
  <si>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</si>
  <si>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</si>
  <si>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</si>
  <si>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</si>
  <si>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</si>
  <si>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</si>
  <si>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</si>
  <si>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</si>
  <si>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</si>
  <si>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</si>
  <si>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</si>
  <si>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</si>
  <si>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</si>
  <si>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</si>
  <si>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</si>
  <si>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</si>
  <si>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</si>
  <si>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</si>
  <si>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</si>
  <si>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</si>
  <si>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</si>
  <si>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</si>
  <si>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</si>
  <si>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</si>
  <si>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</si>
  <si>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</si>
  <si>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</si>
  <si>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</si>
  <si>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</si>
  <si>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</si>
  <si>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</si>
  <si>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</si>
  <si>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</si>
  <si>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</si>
  <si>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</si>
  <si>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</si>
  <si>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</si>
  <si>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</si>
  <si>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</si>
  <si>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</si>
  <si>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</si>
  <si>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</si>
  <si>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</si>
  <si>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</si>
  <si>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</si>
  <si>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</si>
  <si>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</si>
  <si>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</si>
  <si>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</si>
  <si>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</si>
  <si>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</si>
  <si>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</si>
  <si>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</si>
  <si>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</si>
  <si>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</si>
  <si>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</si>
  <si>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</si>
  <si>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</si>
  <si>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</si>
  <si>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</si>
  <si>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</si>
  <si>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</si>
  <si>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</si>
  <si>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</si>
  <si>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</si>
  <si>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</si>
  <si>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</si>
  <si>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</si>
  <si>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</si>
  <si>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</si>
  <si>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</si>
  <si>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</si>
  <si>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</si>
  <si>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</si>
  <si>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</si>
  <si>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</si>
  <si>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</si>
  <si>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</si>
  <si>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</si>
  <si>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</si>
  <si>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</si>
  <si>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</si>
  <si>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</si>
  <si>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</si>
  <si>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</si>
  <si>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</si>
  <si>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</si>
  <si>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</si>
  <si>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</si>
  <si>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</si>
  <si>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</si>
  <si>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</si>
  <si>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</si>
  <si>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</si>
  <si>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</si>
  <si>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</si>
  <si>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</si>
  <si>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</si>
  <si>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</si>
  <si>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</si>
  <si>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</si>
  <si>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</si>
  <si>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</si>
  <si>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</si>
  <si>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</si>
  <si>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</si>
  <si>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</si>
  <si>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</si>
  <si>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</si>
  <si>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</si>
  <si>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</si>
  <si>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</si>
  <si>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</si>
  <si>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</si>
  <si>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</si>
  <si>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</si>
  <si>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</si>
  <si>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</si>
  <si>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</si>
  <si>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</si>
  <si>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</si>
  <si>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</si>
  <si>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</si>
  <si>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</si>
  <si>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</si>
  <si>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</si>
  <si>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</si>
  <si>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</si>
  <si>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</si>
  <si>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</si>
  <si>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</si>
  <si>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</si>
  <si>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</si>
  <si>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</si>
  <si>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</si>
  <si>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</si>
  <si>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</si>
  <si>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</si>
  <si>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</si>
  <si>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</si>
  <si>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</si>
  <si>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</si>
  <si>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</si>
  <si>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</si>
  <si>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</si>
  <si>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</si>
  <si>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</si>
  <si>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</si>
  <si>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</si>
  <si>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</si>
  <si>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</si>
  <si>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</si>
  <si>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K9. Finanszírozási kiadások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</si>
  <si>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</si>
  <si>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</si>
  <si>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</si>
  <si>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</si>
  <si>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</si>
  <si>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</si>
  <si>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</si>
  <si>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</si>
  <si>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</si>
  <si>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</si>
  <si>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</si>
  <si>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</si>
  <si>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</si>
  <si>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</si>
  <si>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</si>
  <si>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</si>
  <si>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</si>
  <si>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</si>
  <si>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</si>
  <si>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</si>
  <si>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</si>
  <si>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</si>
  <si>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</si>
  <si>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</si>
  <si>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</si>
  <si>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</si>
  <si>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</si>
  <si>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</si>
  <si>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</si>
  <si>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</si>
  <si>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</si>
  <si>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</si>
  <si>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</si>
  <si>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</si>
  <si>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</si>
  <si>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</si>
  <si>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</si>
  <si>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</si>
  <si>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</si>
  <si>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</si>
  <si>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</si>
  <si>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</si>
  <si>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</si>
  <si>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</si>
  <si>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</si>
  <si>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</si>
  <si>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</si>
  <si>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</si>
  <si>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</si>
  <si>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</si>
  <si>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</si>
  <si>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</si>
  <si>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</si>
  <si>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</si>
  <si>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</si>
  <si>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</si>
  <si>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</si>
  <si>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</si>
  <si>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</si>
  <si>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</si>
  <si>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2.  számú melléklet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</si>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</sst>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"/>
    <numFmt numFmtId="165" formatCode="\ ##########"/>
    <numFmt numFmtId="166" formatCode="0__"/>
    <numFmt numFmtId="167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2" fillId="0" borderId="0" xfId="1" applyFont="1"/>
    <xf numFmtId="164" fontId="3" fillId="0" borderId="0" xfId="1" applyNumberFormat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2" fillId="0" borderId="7" xfId="1" quotePrefix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 wrapText="1"/>
    </xf>
    <xf numFmtId="167" fontId="4" fillId="2" borderId="7" xfId="3" applyNumberFormat="1" applyFont="1" applyFill="1" applyBorder="1" applyAlignment="1">
      <alignment horizontal="right" vertical="center" wrapText="1"/>
    </xf>
    <xf numFmtId="167" fontId="7" fillId="0" borderId="7" xfId="3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2" fillId="0" borderId="0" xfId="1" applyNumberFormat="1" applyFont="1" applyAlignment="1">
      <alignment horizontal="right"/>
    </xf>
    <xf numFmtId="0" fontId="3" fillId="0" borderId="7" xfId="1" quotePrefix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167" fontId="3" fillId="0" borderId="7" xfId="3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left" vertical="center"/>
    </xf>
    <xf numFmtId="167" fontId="2" fillId="0" borderId="7" xfId="3" applyNumberFormat="1" applyFont="1" applyBorder="1" applyAlignment="1">
      <alignment horizontal="right" vertical="center"/>
    </xf>
    <xf numFmtId="167" fontId="5" fillId="2" borderId="7" xfId="3" applyNumberFormat="1" applyFont="1" applyFill="1" applyBorder="1" applyAlignment="1">
      <alignment horizontal="right" vertical="center" wrapText="1"/>
    </xf>
    <xf numFmtId="167" fontId="6" fillId="0" borderId="7" xfId="3" applyNumberFormat="1" applyFont="1" applyBorder="1" applyAlignment="1">
      <alignment horizontal="right" vertical="center" wrapText="1"/>
    </xf>
    <xf numFmtId="1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1" fillId="0" borderId="3" xfId="1" applyBorder="1"/>
    <xf numFmtId="0" fontId="1" fillId="0" borderId="4" xfId="1" applyBorder="1"/>
    <xf numFmtId="0" fontId="5" fillId="0" borderId="5" xfId="1" applyFont="1" applyBorder="1"/>
    <xf numFmtId="0" fontId="5" fillId="0" borderId="1" xfId="1" applyFont="1" applyBorder="1"/>
    <xf numFmtId="0" fontId="5" fillId="0" borderId="6" xfId="1" applyFont="1" applyBorder="1"/>
    <xf numFmtId="0" fontId="2" fillId="0" borderId="7" xfId="1" applyFont="1" applyBorder="1" applyAlignment="1">
      <alignment horizontal="right"/>
    </xf>
    <xf numFmtId="0" fontId="5" fillId="0" borderId="7" xfId="1" applyFont="1" applyBorder="1"/>
    <xf numFmtId="164" fontId="2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164" fontId="2" fillId="0" borderId="7" xfId="1" quotePrefix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165" fontId="2" fillId="0" borderId="7" xfId="1" applyNumberFormat="1" applyFont="1" applyBorder="1" applyAlignment="1">
      <alignment vertical="center"/>
    </xf>
    <xf numFmtId="3" fontId="4" fillId="2" borderId="7" xfId="2" applyNumberFormat="1" applyFont="1" applyFill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left" vertical="center"/>
    </xf>
    <xf numFmtId="164" fontId="3" fillId="0" borderId="7" xfId="1" quotePrefix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166" fontId="3" fillId="0" borderId="7" xfId="1" applyNumberFormat="1" applyFont="1" applyBorder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vertical="center" wrapText="1"/>
    </xf>
    <xf numFmtId="3" fontId="5" fillId="2" borderId="7" xfId="2" applyNumberFormat="1" applyFill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3" fontId="2" fillId="0" borderId="8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7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3" fontId="5" fillId="2" borderId="8" xfId="2" applyNumberFormat="1" applyFill="1" applyBorder="1" applyAlignment="1">
      <alignment vertical="center" wrapText="1"/>
    </xf>
    <xf numFmtId="3" fontId="5" fillId="2" borderId="9" xfId="2" applyNumberFormat="1" applyFill="1" applyBorder="1" applyAlignment="1">
      <alignment vertical="center" wrapText="1"/>
    </xf>
    <xf numFmtId="3" fontId="5" fillId="2" borderId="10" xfId="2" applyNumberFormat="1" applyFill="1" applyBorder="1" applyAlignment="1">
      <alignment vertical="center" wrapText="1"/>
    </xf>
    <xf numFmtId="0" fontId="3" fillId="0" borderId="7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Ezres" xfId="3" builtinId="3"/>
    <cellStyle name="Normál" xfId="0" builtinId="0"/>
    <cellStyle name="Normál 2" xfId="1" xr:uid="{233D5B38-093C-484C-9626-92886B3295A9}"/>
    <cellStyle name="Normál_12dmelléklet" xfId="2" xr:uid="{B5A23EFE-CB34-4D48-842F-D2438B672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3B8A-14CC-458B-BD64-CB12D1071E8D}">
  <dimension ref="A1:AJ146"/>
  <sheetViews>
    <sheetView tabSelected="1" view="pageBreakPreview" zoomScaleNormal="100" zoomScaleSheetLayoutView="100" workbookViewId="0">
      <pane ySplit="9" topLeftCell="A64" activePane="bottomLeft" state="frozen"/>
      <selection pane="bottomLeft" activeCell="AC79" sqref="AC79:AF79"/>
    </sheetView>
  </sheetViews>
  <sheetFormatPr defaultRowHeight="13.2" x14ac:dyDescent="0.25"/>
  <cols>
    <col min="1" max="2" width="2.6640625" style="6" customWidth="1"/>
    <col min="3" max="31" width="2.6640625" style="1" customWidth="1"/>
    <col min="32" max="32" width="1.5546875" style="1" customWidth="1"/>
    <col min="33" max="35" width="2.6640625" style="1" customWidth="1"/>
    <col min="36" max="36" width="4.33203125" style="1" customWidth="1"/>
    <col min="37" max="45" width="2.6640625" style="1" customWidth="1"/>
    <col min="46" max="256" width="9.109375" style="1"/>
    <col min="257" max="301" width="2.6640625" style="1" customWidth="1"/>
    <col min="302" max="512" width="9.109375" style="1"/>
    <col min="513" max="557" width="2.6640625" style="1" customWidth="1"/>
    <col min="558" max="768" width="9.109375" style="1"/>
    <col min="769" max="813" width="2.6640625" style="1" customWidth="1"/>
    <col min="814" max="1024" width="9.109375" style="1"/>
    <col min="1025" max="1069" width="2.6640625" style="1" customWidth="1"/>
    <col min="1070" max="1280" width="9.109375" style="1"/>
    <col min="1281" max="1325" width="2.6640625" style="1" customWidth="1"/>
    <col min="1326" max="1536" width="9.109375" style="1"/>
    <col min="1537" max="1581" width="2.6640625" style="1" customWidth="1"/>
    <col min="1582" max="1792" width="9.109375" style="1"/>
    <col min="1793" max="1837" width="2.6640625" style="1" customWidth="1"/>
    <col min="1838" max="2048" width="9.109375" style="1"/>
    <col min="2049" max="2093" width="2.6640625" style="1" customWidth="1"/>
    <col min="2094" max="2304" width="9.109375" style="1"/>
    <col min="2305" max="2349" width="2.6640625" style="1" customWidth="1"/>
    <col min="2350" max="2560" width="9.109375" style="1"/>
    <col min="2561" max="2605" width="2.6640625" style="1" customWidth="1"/>
    <col min="2606" max="2816" width="9.109375" style="1"/>
    <col min="2817" max="2861" width="2.6640625" style="1" customWidth="1"/>
    <col min="2862" max="3072" width="9.109375" style="1"/>
    <col min="3073" max="3117" width="2.6640625" style="1" customWidth="1"/>
    <col min="3118" max="3328" width="9.109375" style="1"/>
    <col min="3329" max="3373" width="2.6640625" style="1" customWidth="1"/>
    <col min="3374" max="3584" width="9.109375" style="1"/>
    <col min="3585" max="3629" width="2.6640625" style="1" customWidth="1"/>
    <col min="3630" max="3840" width="9.109375" style="1"/>
    <col min="3841" max="3885" width="2.6640625" style="1" customWidth="1"/>
    <col min="3886" max="4096" width="9.109375" style="1"/>
    <col min="4097" max="4141" width="2.6640625" style="1" customWidth="1"/>
    <col min="4142" max="4352" width="9.109375" style="1"/>
    <col min="4353" max="4397" width="2.6640625" style="1" customWidth="1"/>
    <col min="4398" max="4608" width="9.109375" style="1"/>
    <col min="4609" max="4653" width="2.6640625" style="1" customWidth="1"/>
    <col min="4654" max="4864" width="9.109375" style="1"/>
    <col min="4865" max="4909" width="2.6640625" style="1" customWidth="1"/>
    <col min="4910" max="5120" width="9.109375" style="1"/>
    <col min="5121" max="5165" width="2.6640625" style="1" customWidth="1"/>
    <col min="5166" max="5376" width="9.109375" style="1"/>
    <col min="5377" max="5421" width="2.6640625" style="1" customWidth="1"/>
    <col min="5422" max="5632" width="9.109375" style="1"/>
    <col min="5633" max="5677" width="2.6640625" style="1" customWidth="1"/>
    <col min="5678" max="5888" width="9.109375" style="1"/>
    <col min="5889" max="5933" width="2.6640625" style="1" customWidth="1"/>
    <col min="5934" max="6144" width="9.109375" style="1"/>
    <col min="6145" max="6189" width="2.6640625" style="1" customWidth="1"/>
    <col min="6190" max="6400" width="9.109375" style="1"/>
    <col min="6401" max="6445" width="2.6640625" style="1" customWidth="1"/>
    <col min="6446" max="6656" width="9.109375" style="1"/>
    <col min="6657" max="6701" width="2.6640625" style="1" customWidth="1"/>
    <col min="6702" max="6912" width="9.109375" style="1"/>
    <col min="6913" max="6957" width="2.6640625" style="1" customWidth="1"/>
    <col min="6958" max="7168" width="9.109375" style="1"/>
    <col min="7169" max="7213" width="2.6640625" style="1" customWidth="1"/>
    <col min="7214" max="7424" width="9.109375" style="1"/>
    <col min="7425" max="7469" width="2.6640625" style="1" customWidth="1"/>
    <col min="7470" max="7680" width="9.109375" style="1"/>
    <col min="7681" max="7725" width="2.6640625" style="1" customWidth="1"/>
    <col min="7726" max="7936" width="9.109375" style="1"/>
    <col min="7937" max="7981" width="2.6640625" style="1" customWidth="1"/>
    <col min="7982" max="8192" width="9.109375" style="1"/>
    <col min="8193" max="8237" width="2.6640625" style="1" customWidth="1"/>
    <col min="8238" max="8448" width="9.109375" style="1"/>
    <col min="8449" max="8493" width="2.6640625" style="1" customWidth="1"/>
    <col min="8494" max="8704" width="9.109375" style="1"/>
    <col min="8705" max="8749" width="2.6640625" style="1" customWidth="1"/>
    <col min="8750" max="8960" width="9.109375" style="1"/>
    <col min="8961" max="9005" width="2.6640625" style="1" customWidth="1"/>
    <col min="9006" max="9216" width="9.109375" style="1"/>
    <col min="9217" max="9261" width="2.6640625" style="1" customWidth="1"/>
    <col min="9262" max="9472" width="9.109375" style="1"/>
    <col min="9473" max="9517" width="2.6640625" style="1" customWidth="1"/>
    <col min="9518" max="9728" width="9.109375" style="1"/>
    <col min="9729" max="9773" width="2.6640625" style="1" customWidth="1"/>
    <col min="9774" max="9984" width="9.109375" style="1"/>
    <col min="9985" max="10029" width="2.6640625" style="1" customWidth="1"/>
    <col min="10030" max="10240" width="9.109375" style="1"/>
    <col min="10241" max="10285" width="2.6640625" style="1" customWidth="1"/>
    <col min="10286" max="10496" width="9.109375" style="1"/>
    <col min="10497" max="10541" width="2.6640625" style="1" customWidth="1"/>
    <col min="10542" max="10752" width="9.109375" style="1"/>
    <col min="10753" max="10797" width="2.6640625" style="1" customWidth="1"/>
    <col min="10798" max="11008" width="9.109375" style="1"/>
    <col min="11009" max="11053" width="2.6640625" style="1" customWidth="1"/>
    <col min="11054" max="11264" width="9.109375" style="1"/>
    <col min="11265" max="11309" width="2.6640625" style="1" customWidth="1"/>
    <col min="11310" max="11520" width="9.109375" style="1"/>
    <col min="11521" max="11565" width="2.6640625" style="1" customWidth="1"/>
    <col min="11566" max="11776" width="9.109375" style="1"/>
    <col min="11777" max="11821" width="2.6640625" style="1" customWidth="1"/>
    <col min="11822" max="12032" width="9.109375" style="1"/>
    <col min="12033" max="12077" width="2.6640625" style="1" customWidth="1"/>
    <col min="12078" max="12288" width="9.109375" style="1"/>
    <col min="12289" max="12333" width="2.6640625" style="1" customWidth="1"/>
    <col min="12334" max="12544" width="9.109375" style="1"/>
    <col min="12545" max="12589" width="2.6640625" style="1" customWidth="1"/>
    <col min="12590" max="12800" width="9.109375" style="1"/>
    <col min="12801" max="12845" width="2.6640625" style="1" customWidth="1"/>
    <col min="12846" max="13056" width="9.109375" style="1"/>
    <col min="13057" max="13101" width="2.6640625" style="1" customWidth="1"/>
    <col min="13102" max="13312" width="9.109375" style="1"/>
    <col min="13313" max="13357" width="2.6640625" style="1" customWidth="1"/>
    <col min="13358" max="13568" width="9.109375" style="1"/>
    <col min="13569" max="13613" width="2.6640625" style="1" customWidth="1"/>
    <col min="13614" max="13824" width="9.109375" style="1"/>
    <col min="13825" max="13869" width="2.6640625" style="1" customWidth="1"/>
    <col min="13870" max="14080" width="9.109375" style="1"/>
    <col min="14081" max="14125" width="2.6640625" style="1" customWidth="1"/>
    <col min="14126" max="14336" width="9.109375" style="1"/>
    <col min="14337" max="14381" width="2.6640625" style="1" customWidth="1"/>
    <col min="14382" max="14592" width="9.109375" style="1"/>
    <col min="14593" max="14637" width="2.6640625" style="1" customWidth="1"/>
    <col min="14638" max="14848" width="9.109375" style="1"/>
    <col min="14849" max="14893" width="2.6640625" style="1" customWidth="1"/>
    <col min="14894" max="15104" width="9.109375" style="1"/>
    <col min="15105" max="15149" width="2.6640625" style="1" customWidth="1"/>
    <col min="15150" max="15360" width="9.109375" style="1"/>
    <col min="15361" max="15405" width="2.6640625" style="1" customWidth="1"/>
    <col min="15406" max="15616" width="9.109375" style="1"/>
    <col min="15617" max="15661" width="2.6640625" style="1" customWidth="1"/>
    <col min="15662" max="15872" width="9.109375" style="1"/>
    <col min="15873" max="15917" width="2.6640625" style="1" customWidth="1"/>
    <col min="15918" max="16128" width="9.109375" style="1"/>
    <col min="16129" max="16173" width="2.6640625" style="1" customWidth="1"/>
    <col min="16174" max="16384" width="9.109375" style="1"/>
  </cols>
  <sheetData>
    <row r="1" spans="1:36" x14ac:dyDescent="0.25">
      <c r="A1" s="17" t="s">
        <v>318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3" spans="1:36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36" ht="27.75" customHeight="1" x14ac:dyDescent="0.25">
      <c r="A4" s="28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19.5" customHeight="1" x14ac:dyDescent="0.25">
      <c r="A5" s="68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70"/>
    </row>
    <row r="6" spans="1:36" ht="19.5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"/>
    </row>
    <row r="7" spans="1:36" ht="15.9" customHeight="1" x14ac:dyDescent="0.25">
      <c r="A7" s="34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</row>
    <row r="8" spans="1:36" ht="35.1" customHeight="1" x14ac:dyDescent="0.25">
      <c r="A8" s="36" t="s">
        <v>4</v>
      </c>
      <c r="B8" s="37"/>
      <c r="C8" s="38" t="s">
        <v>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0" t="s">
        <v>6</v>
      </c>
      <c r="AD8" s="39"/>
      <c r="AE8" s="39"/>
      <c r="AF8" s="39"/>
      <c r="AG8" s="37" t="s">
        <v>7</v>
      </c>
      <c r="AH8" s="39"/>
      <c r="AI8" s="39"/>
      <c r="AJ8" s="39"/>
    </row>
    <row r="9" spans="1:36" x14ac:dyDescent="0.25">
      <c r="A9" s="26" t="s">
        <v>8</v>
      </c>
      <c r="B9" s="26"/>
      <c r="C9" s="27" t="s">
        <v>9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 t="s">
        <v>10</v>
      </c>
      <c r="AD9" s="27"/>
      <c r="AE9" s="27"/>
      <c r="AF9" s="27"/>
      <c r="AG9" s="27" t="s">
        <v>11</v>
      </c>
      <c r="AH9" s="27"/>
      <c r="AI9" s="27"/>
      <c r="AJ9" s="27"/>
    </row>
    <row r="10" spans="1:36" ht="12.9" customHeight="1" x14ac:dyDescent="0.25">
      <c r="A10" s="47" t="s">
        <v>12</v>
      </c>
      <c r="B10" s="47"/>
      <c r="C10" s="66" t="s">
        <v>13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 t="s">
        <v>14</v>
      </c>
      <c r="AD10" s="66"/>
      <c r="AE10" s="66"/>
      <c r="AF10" s="66"/>
      <c r="AG10" s="49">
        <v>9646605</v>
      </c>
      <c r="AH10" s="49"/>
      <c r="AI10" s="49"/>
      <c r="AJ10" s="49"/>
    </row>
    <row r="11" spans="1:36" ht="12.9" customHeight="1" x14ac:dyDescent="0.25">
      <c r="A11" s="47" t="s">
        <v>15</v>
      </c>
      <c r="B11" s="47"/>
      <c r="C11" s="66" t="s">
        <v>16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48" t="s">
        <v>17</v>
      </c>
      <c r="AD11" s="48"/>
      <c r="AE11" s="48"/>
      <c r="AF11" s="48"/>
      <c r="AG11" s="49">
        <v>769622</v>
      </c>
      <c r="AH11" s="49"/>
      <c r="AI11" s="49"/>
      <c r="AJ11" s="49"/>
    </row>
    <row r="12" spans="1:36" ht="12.9" customHeight="1" x14ac:dyDescent="0.25">
      <c r="A12" s="47" t="s">
        <v>18</v>
      </c>
      <c r="B12" s="47"/>
      <c r="C12" s="66" t="s">
        <v>19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48" t="s">
        <v>20</v>
      </c>
      <c r="AD12" s="48"/>
      <c r="AE12" s="48"/>
      <c r="AF12" s="48"/>
      <c r="AG12" s="49"/>
      <c r="AH12" s="49"/>
      <c r="AI12" s="49"/>
      <c r="AJ12" s="49"/>
    </row>
    <row r="13" spans="1:36" ht="12.9" customHeight="1" x14ac:dyDescent="0.25">
      <c r="A13" s="47" t="s">
        <v>21</v>
      </c>
      <c r="B13" s="47"/>
      <c r="C13" s="62" t="s">
        <v>22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48" t="s">
        <v>23</v>
      </c>
      <c r="AD13" s="48"/>
      <c r="AE13" s="48"/>
      <c r="AF13" s="48"/>
      <c r="AG13" s="49"/>
      <c r="AH13" s="49"/>
      <c r="AI13" s="49"/>
      <c r="AJ13" s="49"/>
    </row>
    <row r="14" spans="1:36" ht="12.9" customHeight="1" x14ac:dyDescent="0.25">
      <c r="A14" s="47" t="s">
        <v>24</v>
      </c>
      <c r="B14" s="47"/>
      <c r="C14" s="62" t="s">
        <v>25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48" t="s">
        <v>26</v>
      </c>
      <c r="AD14" s="48"/>
      <c r="AE14" s="48"/>
      <c r="AF14" s="48"/>
      <c r="AG14" s="49"/>
      <c r="AH14" s="49"/>
      <c r="AI14" s="49"/>
      <c r="AJ14" s="49"/>
    </row>
    <row r="15" spans="1:36" ht="12.9" customHeight="1" x14ac:dyDescent="0.25">
      <c r="A15" s="47" t="s">
        <v>27</v>
      </c>
      <c r="B15" s="47"/>
      <c r="C15" s="62" t="s">
        <v>28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48" t="s">
        <v>29</v>
      </c>
      <c r="AD15" s="48"/>
      <c r="AE15" s="48"/>
      <c r="AF15" s="48"/>
      <c r="AG15" s="49">
        <v>919578</v>
      </c>
      <c r="AH15" s="49"/>
      <c r="AI15" s="49"/>
      <c r="AJ15" s="49"/>
    </row>
    <row r="16" spans="1:36" ht="12.9" customHeight="1" x14ac:dyDescent="0.25">
      <c r="A16" s="47" t="s">
        <v>30</v>
      </c>
      <c r="B16" s="47"/>
      <c r="C16" s="62" t="s">
        <v>31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48" t="s">
        <v>32</v>
      </c>
      <c r="AD16" s="48"/>
      <c r="AE16" s="48"/>
      <c r="AF16" s="48"/>
      <c r="AG16" s="49">
        <v>452829</v>
      </c>
      <c r="AH16" s="49"/>
      <c r="AI16" s="49"/>
      <c r="AJ16" s="49"/>
    </row>
    <row r="17" spans="1:36" ht="12.9" customHeight="1" x14ac:dyDescent="0.25">
      <c r="A17" s="47" t="s">
        <v>33</v>
      </c>
      <c r="B17" s="47"/>
      <c r="C17" s="62" t="s">
        <v>34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48" t="s">
        <v>35</v>
      </c>
      <c r="AD17" s="48"/>
      <c r="AE17" s="48"/>
      <c r="AF17" s="48"/>
      <c r="AG17" s="49"/>
      <c r="AH17" s="49"/>
      <c r="AI17" s="49"/>
      <c r="AJ17" s="49"/>
    </row>
    <row r="18" spans="1:36" ht="12.9" customHeight="1" x14ac:dyDescent="0.25">
      <c r="A18" s="47" t="s">
        <v>36</v>
      </c>
      <c r="B18" s="47"/>
      <c r="C18" s="20" t="s">
        <v>37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48" t="s">
        <v>38</v>
      </c>
      <c r="AD18" s="48"/>
      <c r="AE18" s="48"/>
      <c r="AF18" s="48"/>
      <c r="AG18" s="49"/>
      <c r="AH18" s="49"/>
      <c r="AI18" s="49"/>
      <c r="AJ18" s="49"/>
    </row>
    <row r="19" spans="1:36" ht="12.9" customHeight="1" x14ac:dyDescent="0.25">
      <c r="A19" s="47" t="s">
        <v>39</v>
      </c>
      <c r="B19" s="47"/>
      <c r="C19" s="20" t="s">
        <v>40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48" t="s">
        <v>41</v>
      </c>
      <c r="AD19" s="48"/>
      <c r="AE19" s="48"/>
      <c r="AF19" s="48"/>
      <c r="AG19" s="49"/>
      <c r="AH19" s="49"/>
      <c r="AI19" s="49"/>
      <c r="AJ19" s="49"/>
    </row>
    <row r="20" spans="1:36" ht="12.9" customHeight="1" x14ac:dyDescent="0.25">
      <c r="A20" s="47" t="s">
        <v>42</v>
      </c>
      <c r="B20" s="47"/>
      <c r="C20" s="20" t="s">
        <v>43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48" t="s">
        <v>44</v>
      </c>
      <c r="AD20" s="48"/>
      <c r="AE20" s="48"/>
      <c r="AF20" s="48"/>
      <c r="AG20" s="49"/>
      <c r="AH20" s="49"/>
      <c r="AI20" s="49"/>
      <c r="AJ20" s="49"/>
    </row>
    <row r="21" spans="1:36" ht="12.9" customHeight="1" x14ac:dyDescent="0.25">
      <c r="A21" s="47" t="s">
        <v>45</v>
      </c>
      <c r="B21" s="47"/>
      <c r="C21" s="20" t="s">
        <v>46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48" t="s">
        <v>47</v>
      </c>
      <c r="AD21" s="48"/>
      <c r="AE21" s="48"/>
      <c r="AF21" s="48"/>
      <c r="AG21" s="49"/>
      <c r="AH21" s="49"/>
      <c r="AI21" s="49"/>
      <c r="AJ21" s="49"/>
    </row>
    <row r="22" spans="1:36" ht="12.9" customHeight="1" x14ac:dyDescent="0.25">
      <c r="A22" s="47" t="s">
        <v>48</v>
      </c>
      <c r="B22" s="47"/>
      <c r="C22" s="20" t="s">
        <v>49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48" t="s">
        <v>50</v>
      </c>
      <c r="AD22" s="48"/>
      <c r="AE22" s="48"/>
      <c r="AF22" s="48"/>
      <c r="AG22" s="49">
        <v>40600</v>
      </c>
      <c r="AH22" s="49"/>
      <c r="AI22" s="49"/>
      <c r="AJ22" s="49"/>
    </row>
    <row r="23" spans="1:36" ht="12.9" customHeight="1" x14ac:dyDescent="0.25">
      <c r="A23" s="47" t="s">
        <v>51</v>
      </c>
      <c r="B23" s="47"/>
      <c r="C23" s="62" t="s">
        <v>52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48" t="s">
        <v>53</v>
      </c>
      <c r="AD23" s="48"/>
      <c r="AE23" s="48"/>
      <c r="AF23" s="48"/>
      <c r="AG23" s="63">
        <f>SUM(AG10:AJ22)</f>
        <v>11829234</v>
      </c>
      <c r="AH23" s="64"/>
      <c r="AI23" s="64"/>
      <c r="AJ23" s="65"/>
    </row>
    <row r="24" spans="1:36" ht="12.9" customHeight="1" x14ac:dyDescent="0.25">
      <c r="A24" s="47" t="s">
        <v>54</v>
      </c>
      <c r="B24" s="47"/>
      <c r="C24" s="20" t="s">
        <v>55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48" t="s">
        <v>56</v>
      </c>
      <c r="AD24" s="48"/>
      <c r="AE24" s="48"/>
      <c r="AF24" s="48"/>
      <c r="AG24" s="49">
        <v>5651353</v>
      </c>
      <c r="AH24" s="49"/>
      <c r="AI24" s="49"/>
      <c r="AJ24" s="49"/>
    </row>
    <row r="25" spans="1:36" ht="26.1" customHeight="1" x14ac:dyDescent="0.25">
      <c r="A25" s="47" t="s">
        <v>57</v>
      </c>
      <c r="B25" s="47"/>
      <c r="C25" s="20" t="s">
        <v>58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48" t="s">
        <v>59</v>
      </c>
      <c r="AD25" s="48"/>
      <c r="AE25" s="48"/>
      <c r="AF25" s="48"/>
      <c r="AG25" s="49">
        <v>420000</v>
      </c>
      <c r="AH25" s="49"/>
      <c r="AI25" s="49"/>
      <c r="AJ25" s="49"/>
    </row>
    <row r="26" spans="1:36" ht="12.9" customHeight="1" x14ac:dyDescent="0.25">
      <c r="A26" s="47" t="s">
        <v>60</v>
      </c>
      <c r="B26" s="47"/>
      <c r="C26" s="50" t="s">
        <v>61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48" t="s">
        <v>62</v>
      </c>
      <c r="AD26" s="48"/>
      <c r="AE26" s="48"/>
      <c r="AF26" s="48"/>
      <c r="AG26" s="49">
        <v>50000</v>
      </c>
      <c r="AH26" s="49"/>
      <c r="AI26" s="49"/>
      <c r="AJ26" s="49"/>
    </row>
    <row r="27" spans="1:36" ht="12.9" customHeight="1" x14ac:dyDescent="0.25">
      <c r="A27" s="47" t="s">
        <v>63</v>
      </c>
      <c r="B27" s="47"/>
      <c r="C27" s="20" t="s">
        <v>64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48" t="s">
        <v>65</v>
      </c>
      <c r="AD27" s="48"/>
      <c r="AE27" s="48"/>
      <c r="AF27" s="48"/>
      <c r="AG27" s="54">
        <f>SUM(AG24:AJ26)</f>
        <v>6121353</v>
      </c>
      <c r="AH27" s="55"/>
      <c r="AI27" s="55"/>
      <c r="AJ27" s="55"/>
    </row>
    <row r="28" spans="1:36" ht="12.9" customHeight="1" x14ac:dyDescent="0.25">
      <c r="A28" s="41" t="s">
        <v>66</v>
      </c>
      <c r="B28" s="41"/>
      <c r="C28" s="61" t="s">
        <v>67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43" t="s">
        <v>68</v>
      </c>
      <c r="AD28" s="43"/>
      <c r="AE28" s="43"/>
      <c r="AF28" s="43"/>
      <c r="AG28" s="44">
        <f>SUM(AG23,AG27)</f>
        <v>17950587</v>
      </c>
      <c r="AH28" s="45"/>
      <c r="AI28" s="45"/>
      <c r="AJ28" s="45"/>
    </row>
    <row r="29" spans="1:36" s="5" customFormat="1" ht="12.9" customHeight="1" x14ac:dyDescent="0.25">
      <c r="A29" s="41" t="s">
        <v>69</v>
      </c>
      <c r="B29" s="41"/>
      <c r="C29" s="11" t="s">
        <v>70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43" t="s">
        <v>71</v>
      </c>
      <c r="AD29" s="43"/>
      <c r="AE29" s="43"/>
      <c r="AF29" s="43"/>
      <c r="AG29" s="58">
        <v>3075884</v>
      </c>
      <c r="AH29" s="59"/>
      <c r="AI29" s="59"/>
      <c r="AJ29" s="60"/>
    </row>
    <row r="30" spans="1:36" ht="12.9" customHeight="1" x14ac:dyDescent="0.25">
      <c r="A30" s="47" t="s">
        <v>72</v>
      </c>
      <c r="B30" s="47"/>
      <c r="C30" s="20" t="s">
        <v>73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48" t="s">
        <v>74</v>
      </c>
      <c r="AD30" s="48"/>
      <c r="AE30" s="48"/>
      <c r="AF30" s="48"/>
      <c r="AG30" s="49"/>
      <c r="AH30" s="49"/>
      <c r="AI30" s="49"/>
      <c r="AJ30" s="49"/>
    </row>
    <row r="31" spans="1:36" ht="12.9" customHeight="1" x14ac:dyDescent="0.25">
      <c r="A31" s="47" t="s">
        <v>75</v>
      </c>
      <c r="B31" s="47"/>
      <c r="C31" s="20" t="s">
        <v>76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48" t="s">
        <v>77</v>
      </c>
      <c r="AD31" s="48"/>
      <c r="AE31" s="48"/>
      <c r="AF31" s="48"/>
      <c r="AG31" s="49">
        <v>4877900</v>
      </c>
      <c r="AH31" s="49"/>
      <c r="AI31" s="49"/>
      <c r="AJ31" s="49"/>
    </row>
    <row r="32" spans="1:36" ht="12.9" customHeight="1" x14ac:dyDescent="0.25">
      <c r="A32" s="47" t="s">
        <v>78</v>
      </c>
      <c r="B32" s="47"/>
      <c r="C32" s="20" t="s">
        <v>79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48" t="s">
        <v>80</v>
      </c>
      <c r="AD32" s="48"/>
      <c r="AE32" s="48"/>
      <c r="AF32" s="48"/>
      <c r="AG32" s="49"/>
      <c r="AH32" s="49"/>
      <c r="AI32" s="49"/>
      <c r="AJ32" s="49"/>
    </row>
    <row r="33" spans="1:36" ht="12.9" customHeight="1" x14ac:dyDescent="0.25">
      <c r="A33" s="47" t="s">
        <v>81</v>
      </c>
      <c r="B33" s="47"/>
      <c r="C33" s="20" t="s">
        <v>82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48" t="s">
        <v>83</v>
      </c>
      <c r="AD33" s="48"/>
      <c r="AE33" s="48"/>
      <c r="AF33" s="48"/>
      <c r="AG33" s="54">
        <f>SUM(AG30:AJ32)</f>
        <v>4877900</v>
      </c>
      <c r="AH33" s="55"/>
      <c r="AI33" s="55"/>
      <c r="AJ33" s="55"/>
    </row>
    <row r="34" spans="1:36" ht="12.9" customHeight="1" x14ac:dyDescent="0.25">
      <c r="A34" s="47" t="s">
        <v>84</v>
      </c>
      <c r="B34" s="47"/>
      <c r="C34" s="20" t="s">
        <v>85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48" t="s">
        <v>86</v>
      </c>
      <c r="AD34" s="48"/>
      <c r="AE34" s="48"/>
      <c r="AF34" s="48"/>
      <c r="AG34" s="49">
        <v>105000</v>
      </c>
      <c r="AH34" s="49"/>
      <c r="AI34" s="49"/>
      <c r="AJ34" s="49"/>
    </row>
    <row r="35" spans="1:36" ht="12.9" customHeight="1" x14ac:dyDescent="0.25">
      <c r="A35" s="47" t="s">
        <v>87</v>
      </c>
      <c r="B35" s="47"/>
      <c r="C35" s="20" t="s">
        <v>88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48" t="s">
        <v>89</v>
      </c>
      <c r="AD35" s="48"/>
      <c r="AE35" s="48"/>
      <c r="AF35" s="48"/>
      <c r="AG35" s="49">
        <v>75000</v>
      </c>
      <c r="AH35" s="49"/>
      <c r="AI35" s="49"/>
      <c r="AJ35" s="49"/>
    </row>
    <row r="36" spans="1:36" ht="12.9" customHeight="1" x14ac:dyDescent="0.25">
      <c r="A36" s="47" t="s">
        <v>90</v>
      </c>
      <c r="B36" s="47"/>
      <c r="C36" s="20" t="s">
        <v>91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48" t="s">
        <v>92</v>
      </c>
      <c r="AD36" s="48"/>
      <c r="AE36" s="48"/>
      <c r="AF36" s="48"/>
      <c r="AG36" s="54">
        <f>SUM(AG34:AJ35)</f>
        <v>180000</v>
      </c>
      <c r="AH36" s="55"/>
      <c r="AI36" s="55"/>
      <c r="AJ36" s="55"/>
    </row>
    <row r="37" spans="1:36" ht="12.9" customHeight="1" x14ac:dyDescent="0.25">
      <c r="A37" s="47" t="s">
        <v>93</v>
      </c>
      <c r="B37" s="47"/>
      <c r="C37" s="20" t="s">
        <v>94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48" t="s">
        <v>95</v>
      </c>
      <c r="AD37" s="48"/>
      <c r="AE37" s="48"/>
      <c r="AF37" s="48"/>
      <c r="AG37" s="49">
        <v>2398000</v>
      </c>
      <c r="AH37" s="49"/>
      <c r="AI37" s="49"/>
      <c r="AJ37" s="49"/>
    </row>
    <row r="38" spans="1:36" ht="12.9" customHeight="1" x14ac:dyDescent="0.25">
      <c r="A38" s="47" t="s">
        <v>96</v>
      </c>
      <c r="B38" s="47"/>
      <c r="C38" s="20" t="s">
        <v>97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48" t="s">
        <v>98</v>
      </c>
      <c r="AD38" s="48"/>
      <c r="AE38" s="48"/>
      <c r="AF38" s="48"/>
      <c r="AG38" s="49">
        <v>4500</v>
      </c>
      <c r="AH38" s="49"/>
      <c r="AI38" s="49"/>
      <c r="AJ38" s="49"/>
    </row>
    <row r="39" spans="1:36" ht="12.9" customHeight="1" x14ac:dyDescent="0.25">
      <c r="A39" s="47" t="s">
        <v>99</v>
      </c>
      <c r="B39" s="47"/>
      <c r="C39" s="20" t="s">
        <v>100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48" t="s">
        <v>101</v>
      </c>
      <c r="AD39" s="48"/>
      <c r="AE39" s="48"/>
      <c r="AF39" s="48"/>
      <c r="AG39" s="49">
        <v>25000</v>
      </c>
      <c r="AH39" s="49"/>
      <c r="AI39" s="49"/>
      <c r="AJ39" s="49"/>
    </row>
    <row r="40" spans="1:36" ht="12.9" customHeight="1" x14ac:dyDescent="0.25">
      <c r="A40" s="47" t="s">
        <v>102</v>
      </c>
      <c r="B40" s="47"/>
      <c r="C40" s="20" t="s">
        <v>103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48" t="s">
        <v>104</v>
      </c>
      <c r="AD40" s="48"/>
      <c r="AE40" s="48"/>
      <c r="AF40" s="48"/>
      <c r="AG40" s="49">
        <v>1020000</v>
      </c>
      <c r="AH40" s="49"/>
      <c r="AI40" s="49"/>
      <c r="AJ40" s="49"/>
    </row>
    <row r="41" spans="1:36" ht="12.9" customHeight="1" x14ac:dyDescent="0.25">
      <c r="A41" s="47" t="s">
        <v>105</v>
      </c>
      <c r="B41" s="47"/>
      <c r="C41" s="57" t="s">
        <v>106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48" t="s">
        <v>107</v>
      </c>
      <c r="AD41" s="48"/>
      <c r="AE41" s="48"/>
      <c r="AF41" s="48"/>
      <c r="AG41" s="49">
        <v>612000</v>
      </c>
      <c r="AH41" s="49"/>
      <c r="AI41" s="49"/>
      <c r="AJ41" s="49"/>
    </row>
    <row r="42" spans="1:36" ht="12.9" customHeight="1" x14ac:dyDescent="0.25">
      <c r="A42" s="47" t="s">
        <v>108</v>
      </c>
      <c r="B42" s="47"/>
      <c r="C42" s="50" t="s">
        <v>109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48" t="s">
        <v>110</v>
      </c>
      <c r="AD42" s="48"/>
      <c r="AE42" s="48"/>
      <c r="AF42" s="48"/>
      <c r="AG42" s="49"/>
      <c r="AH42" s="49"/>
      <c r="AI42" s="49"/>
      <c r="AJ42" s="49"/>
    </row>
    <row r="43" spans="1:36" ht="12.9" customHeight="1" x14ac:dyDescent="0.25">
      <c r="A43" s="47" t="s">
        <v>111</v>
      </c>
      <c r="B43" s="47"/>
      <c r="C43" s="20" t="s">
        <v>112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48" t="s">
        <v>113</v>
      </c>
      <c r="AD43" s="48"/>
      <c r="AE43" s="48"/>
      <c r="AF43" s="48"/>
      <c r="AG43" s="49">
        <v>1693000</v>
      </c>
      <c r="AH43" s="49"/>
      <c r="AI43" s="49"/>
      <c r="AJ43" s="49"/>
    </row>
    <row r="44" spans="1:36" ht="12.9" customHeight="1" x14ac:dyDescent="0.25">
      <c r="A44" s="47" t="s">
        <v>114</v>
      </c>
      <c r="B44" s="47"/>
      <c r="C44" s="20" t="s">
        <v>115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48" t="s">
        <v>116</v>
      </c>
      <c r="AD44" s="48"/>
      <c r="AE44" s="48"/>
      <c r="AF44" s="48"/>
      <c r="AG44" s="54">
        <f>SUM(AG37:AJ43)</f>
        <v>5752500</v>
      </c>
      <c r="AH44" s="55"/>
      <c r="AI44" s="55"/>
      <c r="AJ44" s="55"/>
    </row>
    <row r="45" spans="1:36" ht="12.9" customHeight="1" x14ac:dyDescent="0.25">
      <c r="A45" s="47" t="s">
        <v>117</v>
      </c>
      <c r="B45" s="47"/>
      <c r="C45" s="20" t="s">
        <v>118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48" t="s">
        <v>119</v>
      </c>
      <c r="AD45" s="48"/>
      <c r="AE45" s="48"/>
      <c r="AF45" s="48"/>
      <c r="AG45" s="49"/>
      <c r="AH45" s="49"/>
      <c r="AI45" s="49"/>
      <c r="AJ45" s="49"/>
    </row>
    <row r="46" spans="1:36" ht="12.9" customHeight="1" x14ac:dyDescent="0.25">
      <c r="A46" s="47" t="s">
        <v>120</v>
      </c>
      <c r="B46" s="47"/>
      <c r="C46" s="20" t="s">
        <v>121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48" t="s">
        <v>122</v>
      </c>
      <c r="AD46" s="48"/>
      <c r="AE46" s="48"/>
      <c r="AF46" s="48"/>
      <c r="AG46" s="49">
        <v>1500000</v>
      </c>
      <c r="AH46" s="49"/>
      <c r="AI46" s="49"/>
      <c r="AJ46" s="49"/>
    </row>
    <row r="47" spans="1:36" ht="12.9" customHeight="1" x14ac:dyDescent="0.25">
      <c r="A47" s="47" t="s">
        <v>123</v>
      </c>
      <c r="B47" s="47"/>
      <c r="C47" s="20" t="s">
        <v>124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48" t="s">
        <v>125</v>
      </c>
      <c r="AD47" s="48"/>
      <c r="AE47" s="48"/>
      <c r="AF47" s="48"/>
      <c r="AG47" s="54">
        <f>SUM(AG45:AJ46)</f>
        <v>1500000</v>
      </c>
      <c r="AH47" s="55"/>
      <c r="AI47" s="55"/>
      <c r="AJ47" s="55"/>
    </row>
    <row r="48" spans="1:36" ht="12.9" customHeight="1" x14ac:dyDescent="0.25">
      <c r="A48" s="47" t="s">
        <v>126</v>
      </c>
      <c r="B48" s="47"/>
      <c r="C48" s="20" t="s">
        <v>127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48" t="s">
        <v>128</v>
      </c>
      <c r="AD48" s="48"/>
      <c r="AE48" s="48"/>
      <c r="AF48" s="48"/>
      <c r="AG48" s="49">
        <v>3000000</v>
      </c>
      <c r="AH48" s="49"/>
      <c r="AI48" s="49"/>
      <c r="AJ48" s="49"/>
    </row>
    <row r="49" spans="1:36" ht="12.9" customHeight="1" x14ac:dyDescent="0.25">
      <c r="A49" s="47" t="s">
        <v>129</v>
      </c>
      <c r="B49" s="47"/>
      <c r="C49" s="20" t="s">
        <v>130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48" t="s">
        <v>131</v>
      </c>
      <c r="AD49" s="48"/>
      <c r="AE49" s="48"/>
      <c r="AF49" s="48"/>
      <c r="AG49" s="49">
        <v>323000</v>
      </c>
      <c r="AH49" s="49"/>
      <c r="AI49" s="49"/>
      <c r="AJ49" s="49"/>
    </row>
    <row r="50" spans="1:36" ht="12.9" customHeight="1" x14ac:dyDescent="0.25">
      <c r="A50" s="47" t="s">
        <v>132</v>
      </c>
      <c r="B50" s="47"/>
      <c r="C50" s="20" t="s">
        <v>133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48" t="s">
        <v>134</v>
      </c>
      <c r="AD50" s="48"/>
      <c r="AE50" s="48"/>
      <c r="AF50" s="48"/>
      <c r="AG50" s="49">
        <v>120000</v>
      </c>
      <c r="AH50" s="49"/>
      <c r="AI50" s="49"/>
      <c r="AJ50" s="49"/>
    </row>
    <row r="51" spans="1:36" ht="12.9" customHeight="1" x14ac:dyDescent="0.25">
      <c r="A51" s="47" t="s">
        <v>135</v>
      </c>
      <c r="B51" s="47"/>
      <c r="C51" s="20" t="s">
        <v>136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48" t="s">
        <v>137</v>
      </c>
      <c r="AD51" s="48"/>
      <c r="AE51" s="48"/>
      <c r="AF51" s="48"/>
      <c r="AG51" s="49"/>
      <c r="AH51" s="49"/>
      <c r="AI51" s="49"/>
      <c r="AJ51" s="49"/>
    </row>
    <row r="52" spans="1:36" ht="12.9" customHeight="1" x14ac:dyDescent="0.25">
      <c r="A52" s="47" t="s">
        <v>138</v>
      </c>
      <c r="B52" s="47"/>
      <c r="C52" s="20" t="s">
        <v>139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48" t="s">
        <v>140</v>
      </c>
      <c r="AD52" s="48"/>
      <c r="AE52" s="48"/>
      <c r="AF52" s="48"/>
      <c r="AG52" s="49">
        <v>70000</v>
      </c>
      <c r="AH52" s="49"/>
      <c r="AI52" s="49"/>
      <c r="AJ52" s="49"/>
    </row>
    <row r="53" spans="1:36" ht="12.9" customHeight="1" x14ac:dyDescent="0.25">
      <c r="A53" s="47" t="s">
        <v>141</v>
      </c>
      <c r="B53" s="47"/>
      <c r="C53" s="20" t="s">
        <v>142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48" t="s">
        <v>143</v>
      </c>
      <c r="AD53" s="48"/>
      <c r="AE53" s="48"/>
      <c r="AF53" s="48"/>
      <c r="AG53" s="54">
        <f>SUM(AG48:AJ52)</f>
        <v>3513000</v>
      </c>
      <c r="AH53" s="55"/>
      <c r="AI53" s="55"/>
      <c r="AJ53" s="55"/>
    </row>
    <row r="54" spans="1:36" ht="12.9" customHeight="1" x14ac:dyDescent="0.25">
      <c r="A54" s="41" t="s">
        <v>144</v>
      </c>
      <c r="B54" s="41"/>
      <c r="C54" s="11" t="s">
        <v>145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43" t="s">
        <v>146</v>
      </c>
      <c r="AD54" s="43"/>
      <c r="AE54" s="43"/>
      <c r="AF54" s="43"/>
      <c r="AG54" s="44">
        <f>SUM(AG33,AG36,AG44,AG47,AG53)</f>
        <v>15823400</v>
      </c>
      <c r="AH54" s="45"/>
      <c r="AI54" s="45"/>
      <c r="AJ54" s="45"/>
    </row>
    <row r="55" spans="1:36" ht="12.9" customHeight="1" x14ac:dyDescent="0.25">
      <c r="A55" s="47" t="s">
        <v>147</v>
      </c>
      <c r="B55" s="47"/>
      <c r="C55" s="19" t="s">
        <v>148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48" t="s">
        <v>149</v>
      </c>
      <c r="AD55" s="48"/>
      <c r="AE55" s="48"/>
      <c r="AF55" s="48"/>
      <c r="AG55" s="49"/>
      <c r="AH55" s="49"/>
      <c r="AI55" s="49"/>
      <c r="AJ55" s="49"/>
    </row>
    <row r="56" spans="1:36" ht="12.9" customHeight="1" x14ac:dyDescent="0.25">
      <c r="A56" s="47" t="s">
        <v>150</v>
      </c>
      <c r="B56" s="47"/>
      <c r="C56" s="19" t="s">
        <v>151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48" t="s">
        <v>152</v>
      </c>
      <c r="AD56" s="48"/>
      <c r="AE56" s="48"/>
      <c r="AF56" s="48"/>
      <c r="AG56" s="49"/>
      <c r="AH56" s="49"/>
      <c r="AI56" s="49"/>
      <c r="AJ56" s="49"/>
    </row>
    <row r="57" spans="1:36" ht="12.9" customHeight="1" x14ac:dyDescent="0.25">
      <c r="A57" s="47" t="s">
        <v>153</v>
      </c>
      <c r="B57" s="47"/>
      <c r="C57" s="56" t="s">
        <v>154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48" t="s">
        <v>155</v>
      </c>
      <c r="AD57" s="48"/>
      <c r="AE57" s="48"/>
      <c r="AF57" s="48"/>
      <c r="AG57" s="49"/>
      <c r="AH57" s="49"/>
      <c r="AI57" s="49"/>
      <c r="AJ57" s="49"/>
    </row>
    <row r="58" spans="1:36" ht="12.9" customHeight="1" x14ac:dyDescent="0.25">
      <c r="A58" s="47" t="s">
        <v>156</v>
      </c>
      <c r="B58" s="47"/>
      <c r="C58" s="56" t="s">
        <v>157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48" t="s">
        <v>158</v>
      </c>
      <c r="AD58" s="48"/>
      <c r="AE58" s="48"/>
      <c r="AF58" s="48"/>
      <c r="AG58" s="49"/>
      <c r="AH58" s="49"/>
      <c r="AI58" s="49"/>
      <c r="AJ58" s="49"/>
    </row>
    <row r="59" spans="1:36" ht="12.9" customHeight="1" x14ac:dyDescent="0.25">
      <c r="A59" s="47" t="s">
        <v>159</v>
      </c>
      <c r="B59" s="47"/>
      <c r="C59" s="56" t="s">
        <v>160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48" t="s">
        <v>161</v>
      </c>
      <c r="AD59" s="48"/>
      <c r="AE59" s="48"/>
      <c r="AF59" s="48"/>
      <c r="AG59" s="49"/>
      <c r="AH59" s="49"/>
      <c r="AI59" s="49"/>
      <c r="AJ59" s="49"/>
    </row>
    <row r="60" spans="1:36" ht="12.9" customHeight="1" x14ac:dyDescent="0.25">
      <c r="A60" s="47" t="s">
        <v>162</v>
      </c>
      <c r="B60" s="47"/>
      <c r="C60" s="19" t="s">
        <v>163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48" t="s">
        <v>164</v>
      </c>
      <c r="AD60" s="48"/>
      <c r="AE60" s="48"/>
      <c r="AF60" s="48"/>
      <c r="AG60" s="49"/>
      <c r="AH60" s="49"/>
      <c r="AI60" s="49"/>
      <c r="AJ60" s="49"/>
    </row>
    <row r="61" spans="1:36" ht="12.9" customHeight="1" x14ac:dyDescent="0.25">
      <c r="A61" s="47" t="s">
        <v>165</v>
      </c>
      <c r="B61" s="47"/>
      <c r="C61" s="19" t="s">
        <v>166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48" t="s">
        <v>167</v>
      </c>
      <c r="AD61" s="48"/>
      <c r="AE61" s="48"/>
      <c r="AF61" s="48"/>
      <c r="AG61" s="49"/>
      <c r="AH61" s="49"/>
      <c r="AI61" s="49"/>
      <c r="AJ61" s="49"/>
    </row>
    <row r="62" spans="1:36" ht="12.9" customHeight="1" x14ac:dyDescent="0.25">
      <c r="A62" s="47" t="s">
        <v>168</v>
      </c>
      <c r="B62" s="47"/>
      <c r="C62" s="19" t="s">
        <v>169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48" t="s">
        <v>170</v>
      </c>
      <c r="AD62" s="48"/>
      <c r="AE62" s="48"/>
      <c r="AF62" s="48"/>
      <c r="AG62" s="49">
        <v>1580000</v>
      </c>
      <c r="AH62" s="49"/>
      <c r="AI62" s="49"/>
      <c r="AJ62" s="49"/>
    </row>
    <row r="63" spans="1:36" ht="12.9" customHeight="1" x14ac:dyDescent="0.25">
      <c r="A63" s="41" t="s">
        <v>171</v>
      </c>
      <c r="B63" s="41"/>
      <c r="C63" s="42" t="s">
        <v>172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3" t="s">
        <v>173</v>
      </c>
      <c r="AD63" s="43"/>
      <c r="AE63" s="43"/>
      <c r="AF63" s="43"/>
      <c r="AG63" s="44">
        <f>SUM(AG55:AJ62)</f>
        <v>1580000</v>
      </c>
      <c r="AH63" s="45"/>
      <c r="AI63" s="45"/>
      <c r="AJ63" s="45"/>
    </row>
    <row r="64" spans="1:36" ht="12.9" customHeight="1" x14ac:dyDescent="0.25">
      <c r="A64" s="47" t="s">
        <v>174</v>
      </c>
      <c r="B64" s="47"/>
      <c r="C64" s="53" t="s">
        <v>175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48" t="s">
        <v>176</v>
      </c>
      <c r="AD64" s="48"/>
      <c r="AE64" s="48"/>
      <c r="AF64" s="48"/>
      <c r="AG64" s="49"/>
      <c r="AH64" s="49"/>
      <c r="AI64" s="49"/>
      <c r="AJ64" s="49"/>
    </row>
    <row r="65" spans="1:36" ht="12.9" customHeight="1" x14ac:dyDescent="0.25">
      <c r="A65" s="47">
        <v>56</v>
      </c>
      <c r="B65" s="47"/>
      <c r="C65" s="53" t="s">
        <v>177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48" t="s">
        <v>178</v>
      </c>
      <c r="AD65" s="48"/>
      <c r="AE65" s="48"/>
      <c r="AF65" s="48"/>
      <c r="AG65" s="49">
        <v>1745</v>
      </c>
      <c r="AH65" s="49"/>
      <c r="AI65" s="49"/>
      <c r="AJ65" s="49"/>
    </row>
    <row r="66" spans="1:36" ht="12.9" customHeight="1" x14ac:dyDescent="0.25">
      <c r="A66" s="47">
        <v>57</v>
      </c>
      <c r="B66" s="47"/>
      <c r="C66" s="53" t="s">
        <v>179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48" t="s">
        <v>180</v>
      </c>
      <c r="AD66" s="48"/>
      <c r="AE66" s="48"/>
      <c r="AF66" s="48"/>
      <c r="AG66" s="49"/>
      <c r="AH66" s="49"/>
      <c r="AI66" s="49"/>
      <c r="AJ66" s="49"/>
    </row>
    <row r="67" spans="1:36" ht="12.9" customHeight="1" x14ac:dyDescent="0.25">
      <c r="A67" s="47">
        <v>58</v>
      </c>
      <c r="B67" s="47"/>
      <c r="C67" s="53" t="s">
        <v>181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48" t="s">
        <v>182</v>
      </c>
      <c r="AD67" s="48"/>
      <c r="AE67" s="48"/>
      <c r="AF67" s="48"/>
      <c r="AG67" s="49"/>
      <c r="AH67" s="49"/>
      <c r="AI67" s="49"/>
      <c r="AJ67" s="49"/>
    </row>
    <row r="68" spans="1:36" ht="12.9" customHeight="1" x14ac:dyDescent="0.25">
      <c r="A68" s="47">
        <v>59</v>
      </c>
      <c r="B68" s="47"/>
      <c r="C68" s="53" t="s">
        <v>183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48" t="s">
        <v>184</v>
      </c>
      <c r="AD68" s="48"/>
      <c r="AE68" s="48"/>
      <c r="AF68" s="48"/>
      <c r="AG68" s="54">
        <f>SUM(AG64:AJ67)</f>
        <v>1745</v>
      </c>
      <c r="AH68" s="55"/>
      <c r="AI68" s="55"/>
      <c r="AJ68" s="55"/>
    </row>
    <row r="69" spans="1:36" ht="26.1" customHeight="1" x14ac:dyDescent="0.25">
      <c r="A69" s="47">
        <v>60</v>
      </c>
      <c r="B69" s="47"/>
      <c r="C69" s="53" t="s">
        <v>185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48" t="s">
        <v>186</v>
      </c>
      <c r="AD69" s="48"/>
      <c r="AE69" s="48"/>
      <c r="AF69" s="48"/>
      <c r="AG69" s="49"/>
      <c r="AH69" s="49"/>
      <c r="AI69" s="49"/>
      <c r="AJ69" s="49"/>
    </row>
    <row r="70" spans="1:36" ht="26.1" customHeight="1" x14ac:dyDescent="0.25">
      <c r="A70" s="47">
        <v>61</v>
      </c>
      <c r="B70" s="47"/>
      <c r="C70" s="53" t="s">
        <v>187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48" t="s">
        <v>188</v>
      </c>
      <c r="AD70" s="48"/>
      <c r="AE70" s="48"/>
      <c r="AF70" s="48"/>
      <c r="AG70" s="49"/>
      <c r="AH70" s="49"/>
      <c r="AI70" s="49"/>
      <c r="AJ70" s="49"/>
    </row>
    <row r="71" spans="1:36" ht="26.1" customHeight="1" x14ac:dyDescent="0.25">
      <c r="A71" s="47">
        <v>62</v>
      </c>
      <c r="B71" s="47"/>
      <c r="C71" s="53" t="s">
        <v>189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48" t="s">
        <v>190</v>
      </c>
      <c r="AD71" s="48"/>
      <c r="AE71" s="48"/>
      <c r="AF71" s="48"/>
      <c r="AG71" s="49"/>
      <c r="AH71" s="49"/>
      <c r="AI71" s="49"/>
      <c r="AJ71" s="49"/>
    </row>
    <row r="72" spans="1:36" ht="12.9" customHeight="1" x14ac:dyDescent="0.25">
      <c r="A72" s="47">
        <v>63</v>
      </c>
      <c r="B72" s="47"/>
      <c r="C72" s="53" t="s">
        <v>191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48" t="s">
        <v>192</v>
      </c>
      <c r="AD72" s="48"/>
      <c r="AE72" s="48"/>
      <c r="AF72" s="48"/>
      <c r="AG72" s="49">
        <v>2932895</v>
      </c>
      <c r="AH72" s="49"/>
      <c r="AI72" s="49"/>
      <c r="AJ72" s="49"/>
    </row>
    <row r="73" spans="1:36" ht="26.1" customHeight="1" x14ac:dyDescent="0.25">
      <c r="A73" s="47">
        <v>64</v>
      </c>
      <c r="B73" s="47"/>
      <c r="C73" s="53" t="s">
        <v>193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48" t="s">
        <v>194</v>
      </c>
      <c r="AD73" s="48"/>
      <c r="AE73" s="48"/>
      <c r="AF73" s="48"/>
      <c r="AG73" s="49"/>
      <c r="AH73" s="49"/>
      <c r="AI73" s="49"/>
      <c r="AJ73" s="49"/>
    </row>
    <row r="74" spans="1:36" ht="26.1" customHeight="1" x14ac:dyDescent="0.25">
      <c r="A74" s="47">
        <v>65</v>
      </c>
      <c r="B74" s="47"/>
      <c r="C74" s="53" t="s">
        <v>195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48" t="s">
        <v>196</v>
      </c>
      <c r="AD74" s="48"/>
      <c r="AE74" s="48"/>
      <c r="AF74" s="48"/>
      <c r="AG74" s="49"/>
      <c r="AH74" s="49"/>
      <c r="AI74" s="49"/>
      <c r="AJ74" s="49"/>
    </row>
    <row r="75" spans="1:36" ht="12.9" customHeight="1" x14ac:dyDescent="0.25">
      <c r="A75" s="47">
        <v>66</v>
      </c>
      <c r="B75" s="47"/>
      <c r="C75" s="53" t="s">
        <v>197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48" t="s">
        <v>198</v>
      </c>
      <c r="AD75" s="48"/>
      <c r="AE75" s="48"/>
      <c r="AF75" s="48"/>
      <c r="AG75" s="49"/>
      <c r="AH75" s="49"/>
      <c r="AI75" s="49"/>
      <c r="AJ75" s="49"/>
    </row>
    <row r="76" spans="1:36" ht="12.9" customHeight="1" x14ac:dyDescent="0.25">
      <c r="A76" s="47">
        <v>67</v>
      </c>
      <c r="B76" s="47"/>
      <c r="C76" s="52" t="s">
        <v>199</v>
      </c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48" t="s">
        <v>200</v>
      </c>
      <c r="AD76" s="48"/>
      <c r="AE76" s="48"/>
      <c r="AF76" s="48"/>
      <c r="AG76" s="49"/>
      <c r="AH76" s="49"/>
      <c r="AI76" s="49"/>
      <c r="AJ76" s="49"/>
    </row>
    <row r="77" spans="1:36" ht="12.9" customHeight="1" x14ac:dyDescent="0.25">
      <c r="A77" s="47">
        <v>68</v>
      </c>
      <c r="B77" s="47"/>
      <c r="C77" s="53" t="s">
        <v>201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48" t="s">
        <v>202</v>
      </c>
      <c r="AD77" s="48"/>
      <c r="AE77" s="48"/>
      <c r="AF77" s="48"/>
      <c r="AG77" s="49"/>
      <c r="AH77" s="49"/>
      <c r="AI77" s="49"/>
      <c r="AJ77" s="49"/>
    </row>
    <row r="78" spans="1:36" ht="12.9" customHeight="1" x14ac:dyDescent="0.25">
      <c r="A78" s="47">
        <v>69</v>
      </c>
      <c r="B78" s="47"/>
      <c r="C78" s="53" t="s">
        <v>203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48" t="s">
        <v>204</v>
      </c>
      <c r="AD78" s="48"/>
      <c r="AE78" s="48"/>
      <c r="AF78" s="48"/>
      <c r="AG78" s="49">
        <v>150000</v>
      </c>
      <c r="AH78" s="49"/>
      <c r="AI78" s="49"/>
      <c r="AJ78" s="49"/>
    </row>
    <row r="79" spans="1:36" ht="12.9" customHeight="1" x14ac:dyDescent="0.25">
      <c r="A79" s="47">
        <v>70</v>
      </c>
      <c r="B79" s="47"/>
      <c r="C79" s="52" t="s">
        <v>205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48" t="s">
        <v>206</v>
      </c>
      <c r="AD79" s="48"/>
      <c r="AE79" s="48"/>
      <c r="AF79" s="48"/>
      <c r="AG79" s="49">
        <v>3208330</v>
      </c>
      <c r="AH79" s="49"/>
      <c r="AI79" s="49"/>
      <c r="AJ79" s="49"/>
    </row>
    <row r="80" spans="1:36" ht="12.9" customHeight="1" x14ac:dyDescent="0.25">
      <c r="A80" s="41">
        <v>71</v>
      </c>
      <c r="B80" s="41"/>
      <c r="C80" s="42" t="s">
        <v>207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 t="s">
        <v>208</v>
      </c>
      <c r="AD80" s="43"/>
      <c r="AE80" s="43"/>
      <c r="AF80" s="43"/>
      <c r="AG80" s="44">
        <f>SUM(AG64,AG68,AG69:AJ79)</f>
        <v>6292970</v>
      </c>
      <c r="AH80" s="45"/>
      <c r="AI80" s="45"/>
      <c r="AJ80" s="45"/>
    </row>
    <row r="81" spans="1:36" ht="12.9" customHeight="1" x14ac:dyDescent="0.25">
      <c r="A81" s="47">
        <v>72</v>
      </c>
      <c r="B81" s="47"/>
      <c r="C81" s="51" t="s">
        <v>209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48" t="s">
        <v>210</v>
      </c>
      <c r="AD81" s="48"/>
      <c r="AE81" s="48"/>
      <c r="AF81" s="48"/>
      <c r="AG81" s="49"/>
      <c r="AH81" s="49"/>
      <c r="AI81" s="49"/>
      <c r="AJ81" s="49"/>
    </row>
    <row r="82" spans="1:36" ht="12.9" customHeight="1" x14ac:dyDescent="0.25">
      <c r="A82" s="47">
        <v>73</v>
      </c>
      <c r="B82" s="47"/>
      <c r="C82" s="51" t="s">
        <v>211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48" t="s">
        <v>212</v>
      </c>
      <c r="AD82" s="48"/>
      <c r="AE82" s="48"/>
      <c r="AF82" s="48"/>
      <c r="AG82" s="49"/>
      <c r="AH82" s="49"/>
      <c r="AI82" s="49"/>
      <c r="AJ82" s="49"/>
    </row>
    <row r="83" spans="1:36" ht="12.9" customHeight="1" x14ac:dyDescent="0.25">
      <c r="A83" s="47">
        <v>74</v>
      </c>
      <c r="B83" s="47"/>
      <c r="C83" s="51" t="s">
        <v>213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48" t="s">
        <v>214</v>
      </c>
      <c r="AD83" s="48"/>
      <c r="AE83" s="48"/>
      <c r="AF83" s="48"/>
      <c r="AG83" s="49"/>
      <c r="AH83" s="49"/>
      <c r="AI83" s="49"/>
      <c r="AJ83" s="49"/>
    </row>
    <row r="84" spans="1:36" ht="12.9" customHeight="1" x14ac:dyDescent="0.25">
      <c r="A84" s="47">
        <v>75</v>
      </c>
      <c r="B84" s="47"/>
      <c r="C84" s="51" t="s">
        <v>215</v>
      </c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48" t="s">
        <v>216</v>
      </c>
      <c r="AD84" s="48"/>
      <c r="AE84" s="48"/>
      <c r="AF84" s="48"/>
      <c r="AG84" s="49">
        <v>800000</v>
      </c>
      <c r="AH84" s="49"/>
      <c r="AI84" s="49"/>
      <c r="AJ84" s="49"/>
    </row>
    <row r="85" spans="1:36" ht="12.9" customHeight="1" x14ac:dyDescent="0.25">
      <c r="A85" s="47">
        <v>76</v>
      </c>
      <c r="B85" s="47"/>
      <c r="C85" s="50" t="s">
        <v>217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48" t="s">
        <v>218</v>
      </c>
      <c r="AD85" s="48"/>
      <c r="AE85" s="48"/>
      <c r="AF85" s="48"/>
      <c r="AG85" s="49"/>
      <c r="AH85" s="49"/>
      <c r="AI85" s="49"/>
      <c r="AJ85" s="49"/>
    </row>
    <row r="86" spans="1:36" ht="12.9" customHeight="1" x14ac:dyDescent="0.25">
      <c r="A86" s="47">
        <v>77</v>
      </c>
      <c r="B86" s="47"/>
      <c r="C86" s="50" t="s">
        <v>219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48" t="s">
        <v>220</v>
      </c>
      <c r="AD86" s="48"/>
      <c r="AE86" s="48"/>
      <c r="AF86" s="48"/>
      <c r="AG86" s="49"/>
      <c r="AH86" s="49"/>
      <c r="AI86" s="49"/>
      <c r="AJ86" s="49"/>
    </row>
    <row r="87" spans="1:36" ht="12.9" customHeight="1" x14ac:dyDescent="0.25">
      <c r="A87" s="47">
        <v>78</v>
      </c>
      <c r="B87" s="47"/>
      <c r="C87" s="50" t="s">
        <v>221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48" t="s">
        <v>222</v>
      </c>
      <c r="AD87" s="48"/>
      <c r="AE87" s="48"/>
      <c r="AF87" s="48"/>
      <c r="AG87" s="49">
        <v>163000</v>
      </c>
      <c r="AH87" s="49"/>
      <c r="AI87" s="49"/>
      <c r="AJ87" s="49"/>
    </row>
    <row r="88" spans="1:36" s="5" customFormat="1" ht="12.9" customHeight="1" x14ac:dyDescent="0.25">
      <c r="A88" s="41">
        <v>79</v>
      </c>
      <c r="B88" s="41"/>
      <c r="C88" s="46" t="s">
        <v>223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3" t="s">
        <v>224</v>
      </c>
      <c r="AD88" s="43"/>
      <c r="AE88" s="43"/>
      <c r="AF88" s="43"/>
      <c r="AG88" s="44">
        <f>SUM(AG81:AJ87)</f>
        <v>963000</v>
      </c>
      <c r="AH88" s="45"/>
      <c r="AI88" s="45"/>
      <c r="AJ88" s="45"/>
    </row>
    <row r="89" spans="1:36" ht="12.9" customHeight="1" x14ac:dyDescent="0.25">
      <c r="A89" s="47">
        <v>80</v>
      </c>
      <c r="B89" s="47"/>
      <c r="C89" s="19" t="s">
        <v>225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48" t="s">
        <v>226</v>
      </c>
      <c r="AD89" s="48"/>
      <c r="AE89" s="48"/>
      <c r="AF89" s="48"/>
      <c r="AG89" s="49"/>
      <c r="AH89" s="49"/>
      <c r="AI89" s="49"/>
      <c r="AJ89" s="49"/>
    </row>
    <row r="90" spans="1:36" ht="12.9" customHeight="1" x14ac:dyDescent="0.25">
      <c r="A90" s="47">
        <v>81</v>
      </c>
      <c r="B90" s="47"/>
      <c r="C90" s="19" t="s">
        <v>227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48" t="s">
        <v>228</v>
      </c>
      <c r="AD90" s="48"/>
      <c r="AE90" s="48"/>
      <c r="AF90" s="48"/>
      <c r="AG90" s="49"/>
      <c r="AH90" s="49"/>
      <c r="AI90" s="49"/>
      <c r="AJ90" s="49"/>
    </row>
    <row r="91" spans="1:36" ht="12.9" customHeight="1" x14ac:dyDescent="0.25">
      <c r="A91" s="47">
        <v>82</v>
      </c>
      <c r="B91" s="47"/>
      <c r="C91" s="19" t="s">
        <v>229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48" t="s">
        <v>230</v>
      </c>
      <c r="AD91" s="48"/>
      <c r="AE91" s="48"/>
      <c r="AF91" s="48"/>
      <c r="AG91" s="49"/>
      <c r="AH91" s="49"/>
      <c r="AI91" s="49"/>
      <c r="AJ91" s="49"/>
    </row>
    <row r="92" spans="1:36" ht="12.9" customHeight="1" x14ac:dyDescent="0.25">
      <c r="A92" s="47">
        <v>83</v>
      </c>
      <c r="B92" s="47"/>
      <c r="C92" s="19" t="s">
        <v>231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48" t="s">
        <v>232</v>
      </c>
      <c r="AD92" s="48"/>
      <c r="AE92" s="48"/>
      <c r="AF92" s="48"/>
      <c r="AG92" s="49"/>
      <c r="AH92" s="49"/>
      <c r="AI92" s="49"/>
      <c r="AJ92" s="49"/>
    </row>
    <row r="93" spans="1:36" s="5" customFormat="1" ht="12.9" customHeight="1" x14ac:dyDescent="0.25">
      <c r="A93" s="41">
        <v>84</v>
      </c>
      <c r="B93" s="41"/>
      <c r="C93" s="42" t="s">
        <v>233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3" t="s">
        <v>234</v>
      </c>
      <c r="AD93" s="43"/>
      <c r="AE93" s="43"/>
      <c r="AF93" s="43"/>
      <c r="AG93" s="44">
        <f>SUM(AG89:AJ92)</f>
        <v>0</v>
      </c>
      <c r="AH93" s="45"/>
      <c r="AI93" s="45"/>
      <c r="AJ93" s="45"/>
    </row>
    <row r="94" spans="1:36" ht="26.1" customHeight="1" x14ac:dyDescent="0.25">
      <c r="A94" s="47">
        <v>85</v>
      </c>
      <c r="B94" s="47"/>
      <c r="C94" s="19" t="s">
        <v>235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48" t="s">
        <v>236</v>
      </c>
      <c r="AD94" s="48"/>
      <c r="AE94" s="48"/>
      <c r="AF94" s="48"/>
      <c r="AG94" s="49"/>
      <c r="AH94" s="49"/>
      <c r="AI94" s="49"/>
      <c r="AJ94" s="49"/>
    </row>
    <row r="95" spans="1:36" ht="26.1" customHeight="1" x14ac:dyDescent="0.25">
      <c r="A95" s="47">
        <v>86</v>
      </c>
      <c r="B95" s="47"/>
      <c r="C95" s="19" t="s">
        <v>237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48" t="s">
        <v>238</v>
      </c>
      <c r="AD95" s="48"/>
      <c r="AE95" s="48"/>
      <c r="AF95" s="48"/>
      <c r="AG95" s="49"/>
      <c r="AH95" s="49"/>
      <c r="AI95" s="49"/>
      <c r="AJ95" s="49"/>
    </row>
    <row r="96" spans="1:36" ht="26.1" customHeight="1" x14ac:dyDescent="0.25">
      <c r="A96" s="47">
        <v>87</v>
      </c>
      <c r="B96" s="47"/>
      <c r="C96" s="19" t="s">
        <v>239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48" t="s">
        <v>240</v>
      </c>
      <c r="AD96" s="48"/>
      <c r="AE96" s="48"/>
      <c r="AF96" s="48"/>
      <c r="AG96" s="49"/>
      <c r="AH96" s="49"/>
      <c r="AI96" s="49"/>
      <c r="AJ96" s="49"/>
    </row>
    <row r="97" spans="1:36" ht="12.9" customHeight="1" x14ac:dyDescent="0.25">
      <c r="A97" s="47">
        <v>88</v>
      </c>
      <c r="B97" s="47"/>
      <c r="C97" s="19" t="s">
        <v>241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48" t="s">
        <v>242</v>
      </c>
      <c r="AD97" s="48"/>
      <c r="AE97" s="48"/>
      <c r="AF97" s="48"/>
      <c r="AG97" s="49"/>
      <c r="AH97" s="49"/>
      <c r="AI97" s="49"/>
      <c r="AJ97" s="49"/>
    </row>
    <row r="98" spans="1:36" ht="26.1" customHeight="1" x14ac:dyDescent="0.25">
      <c r="A98" s="47">
        <v>89</v>
      </c>
      <c r="B98" s="47"/>
      <c r="C98" s="19" t="s">
        <v>243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48" t="s">
        <v>244</v>
      </c>
      <c r="AD98" s="48"/>
      <c r="AE98" s="48"/>
      <c r="AF98" s="48"/>
      <c r="AG98" s="49"/>
      <c r="AH98" s="49"/>
      <c r="AI98" s="49"/>
      <c r="AJ98" s="49"/>
    </row>
    <row r="99" spans="1:36" ht="26.1" customHeight="1" x14ac:dyDescent="0.25">
      <c r="A99" s="47">
        <v>90</v>
      </c>
      <c r="B99" s="47"/>
      <c r="C99" s="19" t="s">
        <v>245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48" t="s">
        <v>246</v>
      </c>
      <c r="AD99" s="48"/>
      <c r="AE99" s="48"/>
      <c r="AF99" s="48"/>
      <c r="AG99" s="49"/>
      <c r="AH99" s="49"/>
      <c r="AI99" s="49"/>
      <c r="AJ99" s="49"/>
    </row>
    <row r="100" spans="1:36" ht="12.9" customHeight="1" x14ac:dyDescent="0.25">
      <c r="A100" s="47">
        <v>91</v>
      </c>
      <c r="B100" s="47"/>
      <c r="C100" s="19" t="s">
        <v>247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48" t="s">
        <v>248</v>
      </c>
      <c r="AD100" s="48"/>
      <c r="AE100" s="48"/>
      <c r="AF100" s="48"/>
      <c r="AG100" s="49"/>
      <c r="AH100" s="49"/>
      <c r="AI100" s="49"/>
      <c r="AJ100" s="49"/>
    </row>
    <row r="101" spans="1:36" ht="12.9" customHeight="1" x14ac:dyDescent="0.25">
      <c r="A101" s="47">
        <v>92</v>
      </c>
      <c r="B101" s="47"/>
      <c r="C101" s="19" t="s">
        <v>249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48" t="s">
        <v>250</v>
      </c>
      <c r="AD101" s="48"/>
      <c r="AE101" s="48"/>
      <c r="AF101" s="48"/>
      <c r="AG101" s="49"/>
      <c r="AH101" s="49"/>
      <c r="AI101" s="49"/>
      <c r="AJ101" s="49"/>
    </row>
    <row r="102" spans="1:36" ht="12.9" customHeight="1" x14ac:dyDescent="0.25">
      <c r="A102" s="47">
        <v>93</v>
      </c>
      <c r="B102" s="47"/>
      <c r="C102" s="19" t="s">
        <v>251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48" t="s">
        <v>252</v>
      </c>
      <c r="AD102" s="48"/>
      <c r="AE102" s="48"/>
      <c r="AF102" s="48"/>
      <c r="AG102" s="49">
        <v>100000</v>
      </c>
      <c r="AH102" s="49"/>
      <c r="AI102" s="49"/>
      <c r="AJ102" s="49"/>
    </row>
    <row r="103" spans="1:36" ht="12.9" customHeight="1" x14ac:dyDescent="0.25">
      <c r="A103" s="41">
        <v>94</v>
      </c>
      <c r="B103" s="41"/>
      <c r="C103" s="42" t="s">
        <v>253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3" t="s">
        <v>254</v>
      </c>
      <c r="AD103" s="43"/>
      <c r="AE103" s="43"/>
      <c r="AF103" s="43"/>
      <c r="AG103" s="44">
        <f>SUM(AG94:AJ102)</f>
        <v>100000</v>
      </c>
      <c r="AH103" s="45"/>
      <c r="AI103" s="45"/>
      <c r="AJ103" s="45"/>
    </row>
    <row r="104" spans="1:36" s="5" customFormat="1" ht="12.9" customHeight="1" x14ac:dyDescent="0.25">
      <c r="A104" s="41">
        <v>95</v>
      </c>
      <c r="B104" s="41"/>
      <c r="C104" s="46" t="s">
        <v>255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3" t="s">
        <v>256</v>
      </c>
      <c r="AD104" s="43"/>
      <c r="AE104" s="43"/>
      <c r="AF104" s="43"/>
      <c r="AG104" s="44">
        <f>SUM(AG28,AG29,AG54,AG63,AG80,AG88,AG93,AG103)</f>
        <v>45785841</v>
      </c>
      <c r="AH104" s="45"/>
      <c r="AI104" s="45"/>
      <c r="AJ104" s="45"/>
    </row>
    <row r="105" spans="1:36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:36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 spans="1:36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6" x14ac:dyDescent="0.25">
      <c r="A108" s="28" t="s">
        <v>257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30"/>
    </row>
    <row r="109" spans="1:36" x14ac:dyDescent="0.25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3"/>
    </row>
    <row r="110" spans="1:36" x14ac:dyDescent="0.25">
      <c r="A110" s="14" t="s">
        <v>2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</row>
    <row r="111" spans="1:36" x14ac:dyDescent="0.25">
      <c r="A111" s="34" t="s">
        <v>3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</row>
    <row r="112" spans="1:36" x14ac:dyDescent="0.25">
      <c r="A112" s="36" t="s">
        <v>4</v>
      </c>
      <c r="B112" s="37"/>
      <c r="C112" s="38" t="s">
        <v>5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40" t="s">
        <v>6</v>
      </c>
      <c r="AD112" s="39"/>
      <c r="AE112" s="39"/>
      <c r="AF112" s="39"/>
      <c r="AG112" s="37" t="s">
        <v>7</v>
      </c>
      <c r="AH112" s="39"/>
      <c r="AI112" s="39"/>
      <c r="AJ112" s="39"/>
    </row>
    <row r="113" spans="1:36" x14ac:dyDescent="0.25">
      <c r="A113" s="26" t="s">
        <v>8</v>
      </c>
      <c r="B113" s="26"/>
      <c r="C113" s="27" t="s">
        <v>9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 t="s">
        <v>10</v>
      </c>
      <c r="AD113" s="27"/>
      <c r="AE113" s="27"/>
      <c r="AF113" s="27"/>
      <c r="AG113" s="27" t="s">
        <v>11</v>
      </c>
      <c r="AH113" s="27"/>
      <c r="AI113" s="27"/>
      <c r="AJ113" s="27"/>
    </row>
    <row r="114" spans="1:36" x14ac:dyDescent="0.25">
      <c r="A114" s="18" t="s">
        <v>12</v>
      </c>
      <c r="B114" s="18"/>
      <c r="C114" s="19" t="s">
        <v>258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20" t="s">
        <v>259</v>
      </c>
      <c r="AD114" s="20"/>
      <c r="AE114" s="20"/>
      <c r="AF114" s="20"/>
      <c r="AG114" s="23"/>
      <c r="AH114" s="23"/>
      <c r="AI114" s="23"/>
      <c r="AJ114" s="23"/>
    </row>
    <row r="115" spans="1:36" x14ac:dyDescent="0.25">
      <c r="A115" s="18" t="s">
        <v>15</v>
      </c>
      <c r="B115" s="18"/>
      <c r="C115" s="19" t="s">
        <v>260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20" t="s">
        <v>261</v>
      </c>
      <c r="AD115" s="20"/>
      <c r="AE115" s="20"/>
      <c r="AF115" s="20"/>
      <c r="AG115" s="21">
        <v>5400000</v>
      </c>
      <c r="AH115" s="21"/>
      <c r="AI115" s="21"/>
      <c r="AJ115" s="21"/>
    </row>
    <row r="116" spans="1:36" x14ac:dyDescent="0.25">
      <c r="A116" s="18" t="s">
        <v>18</v>
      </c>
      <c r="B116" s="18"/>
      <c r="C116" s="19" t="s">
        <v>262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20" t="s">
        <v>263</v>
      </c>
      <c r="AD116" s="20"/>
      <c r="AE116" s="20"/>
      <c r="AF116" s="20"/>
      <c r="AG116" s="23"/>
      <c r="AH116" s="23"/>
      <c r="AI116" s="23"/>
      <c r="AJ116" s="23"/>
    </row>
    <row r="117" spans="1:36" x14ac:dyDescent="0.25">
      <c r="A117" s="18" t="s">
        <v>21</v>
      </c>
      <c r="B117" s="18"/>
      <c r="C117" s="19" t="s">
        <v>264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20" t="s">
        <v>265</v>
      </c>
      <c r="AD117" s="20"/>
      <c r="AE117" s="20"/>
      <c r="AF117" s="20"/>
      <c r="AG117" s="24">
        <f>SUM(AG114:AJ116)</f>
        <v>5400000</v>
      </c>
      <c r="AH117" s="25"/>
      <c r="AI117" s="25"/>
      <c r="AJ117" s="25"/>
    </row>
    <row r="118" spans="1:36" x14ac:dyDescent="0.25">
      <c r="A118" s="18" t="s">
        <v>24</v>
      </c>
      <c r="B118" s="18"/>
      <c r="C118" s="22" t="s">
        <v>266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0" t="s">
        <v>267</v>
      </c>
      <c r="AD118" s="20"/>
      <c r="AE118" s="20"/>
      <c r="AF118" s="20"/>
      <c r="AG118" s="23"/>
      <c r="AH118" s="23"/>
      <c r="AI118" s="23"/>
      <c r="AJ118" s="23"/>
    </row>
    <row r="119" spans="1:36" x14ac:dyDescent="0.25">
      <c r="A119" s="18" t="s">
        <v>27</v>
      </c>
      <c r="B119" s="18"/>
      <c r="C119" s="19" t="s">
        <v>268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20" t="s">
        <v>269</v>
      </c>
      <c r="AD119" s="20"/>
      <c r="AE119" s="20"/>
      <c r="AF119" s="20"/>
      <c r="AG119" s="23"/>
      <c r="AH119" s="23"/>
      <c r="AI119" s="23"/>
      <c r="AJ119" s="23"/>
    </row>
    <row r="120" spans="1:36" x14ac:dyDescent="0.25">
      <c r="A120" s="18" t="s">
        <v>30</v>
      </c>
      <c r="B120" s="18"/>
      <c r="C120" s="19" t="s">
        <v>270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20" t="s">
        <v>271</v>
      </c>
      <c r="AD120" s="20"/>
      <c r="AE120" s="20"/>
      <c r="AF120" s="20"/>
      <c r="AG120" s="23"/>
      <c r="AH120" s="23"/>
      <c r="AI120" s="23"/>
      <c r="AJ120" s="23"/>
    </row>
    <row r="121" spans="1:36" x14ac:dyDescent="0.25">
      <c r="A121" s="18" t="s">
        <v>33</v>
      </c>
      <c r="B121" s="18"/>
      <c r="C121" s="19" t="s">
        <v>272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20" t="s">
        <v>273</v>
      </c>
      <c r="AD121" s="20"/>
      <c r="AE121" s="20"/>
      <c r="AF121" s="20"/>
      <c r="AG121" s="23"/>
      <c r="AH121" s="23"/>
      <c r="AI121" s="23"/>
      <c r="AJ121" s="23"/>
    </row>
    <row r="122" spans="1:36" x14ac:dyDescent="0.25">
      <c r="A122" s="18" t="s">
        <v>36</v>
      </c>
      <c r="B122" s="18"/>
      <c r="C122" s="19" t="s">
        <v>274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20" t="s">
        <v>275</v>
      </c>
      <c r="AD122" s="20"/>
      <c r="AE122" s="20"/>
      <c r="AF122" s="20"/>
      <c r="AG122" s="23"/>
      <c r="AH122" s="23"/>
      <c r="AI122" s="23"/>
      <c r="AJ122" s="23"/>
    </row>
    <row r="123" spans="1:36" x14ac:dyDescent="0.25">
      <c r="A123" s="18">
        <v>10</v>
      </c>
      <c r="B123" s="18"/>
      <c r="C123" s="19" t="s">
        <v>276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20" t="s">
        <v>277</v>
      </c>
      <c r="AD123" s="20"/>
      <c r="AE123" s="20"/>
      <c r="AF123" s="20"/>
      <c r="AG123" s="23"/>
      <c r="AH123" s="23"/>
      <c r="AI123" s="23"/>
      <c r="AJ123" s="23"/>
    </row>
    <row r="124" spans="1:36" x14ac:dyDescent="0.25">
      <c r="A124" s="18">
        <v>11</v>
      </c>
      <c r="B124" s="18"/>
      <c r="C124" s="22" t="s">
        <v>278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0" t="s">
        <v>279</v>
      </c>
      <c r="AD124" s="20"/>
      <c r="AE124" s="20"/>
      <c r="AF124" s="20"/>
      <c r="AG124" s="24">
        <f>SUM(AG118:AJ123)</f>
        <v>0</v>
      </c>
      <c r="AH124" s="25"/>
      <c r="AI124" s="25"/>
      <c r="AJ124" s="25"/>
    </row>
    <row r="125" spans="1:36" x14ac:dyDescent="0.25">
      <c r="A125" s="18">
        <v>12</v>
      </c>
      <c r="B125" s="18"/>
      <c r="C125" s="22" t="s">
        <v>280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0" t="s">
        <v>281</v>
      </c>
      <c r="AD125" s="20"/>
      <c r="AE125" s="20"/>
      <c r="AF125" s="20"/>
      <c r="AG125" s="23"/>
      <c r="AH125" s="23"/>
      <c r="AI125" s="23"/>
      <c r="AJ125" s="23"/>
    </row>
    <row r="126" spans="1:36" x14ac:dyDescent="0.25">
      <c r="A126" s="18">
        <v>13</v>
      </c>
      <c r="B126" s="18"/>
      <c r="C126" s="22" t="s">
        <v>282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0" t="s">
        <v>283</v>
      </c>
      <c r="AD126" s="20"/>
      <c r="AE126" s="20"/>
      <c r="AF126" s="20"/>
      <c r="AG126" s="21">
        <v>1124395</v>
      </c>
      <c r="AH126" s="21"/>
      <c r="AI126" s="21"/>
      <c r="AJ126" s="21"/>
    </row>
    <row r="127" spans="1:36" x14ac:dyDescent="0.25">
      <c r="A127" s="18">
        <v>14</v>
      </c>
      <c r="B127" s="18"/>
      <c r="C127" s="22" t="s">
        <v>284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0" t="s">
        <v>285</v>
      </c>
      <c r="AD127" s="20"/>
      <c r="AE127" s="20"/>
      <c r="AF127" s="20"/>
      <c r="AG127" s="23"/>
      <c r="AH127" s="23"/>
      <c r="AI127" s="23"/>
      <c r="AJ127" s="23"/>
    </row>
    <row r="128" spans="1:36" x14ac:dyDescent="0.25">
      <c r="A128" s="18">
        <v>15</v>
      </c>
      <c r="B128" s="18"/>
      <c r="C128" s="22" t="s">
        <v>286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0" t="s">
        <v>287</v>
      </c>
      <c r="AD128" s="20"/>
      <c r="AE128" s="20"/>
      <c r="AF128" s="20"/>
      <c r="AG128" s="23"/>
      <c r="AH128" s="23"/>
      <c r="AI128" s="23"/>
      <c r="AJ128" s="23"/>
    </row>
    <row r="129" spans="1:36" x14ac:dyDescent="0.25">
      <c r="A129" s="18">
        <v>16</v>
      </c>
      <c r="B129" s="18"/>
      <c r="C129" s="22" t="s">
        <v>288</v>
      </c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0" t="s">
        <v>289</v>
      </c>
      <c r="AD129" s="20"/>
      <c r="AE129" s="20"/>
      <c r="AF129" s="20"/>
      <c r="AG129" s="23"/>
      <c r="AH129" s="23"/>
      <c r="AI129" s="23"/>
      <c r="AJ129" s="23"/>
    </row>
    <row r="130" spans="1:36" x14ac:dyDescent="0.25">
      <c r="A130" s="18">
        <v>17</v>
      </c>
      <c r="B130" s="18"/>
      <c r="C130" s="22" t="s">
        <v>290</v>
      </c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0" t="s">
        <v>291</v>
      </c>
      <c r="AD130" s="20"/>
      <c r="AE130" s="20"/>
      <c r="AF130" s="20"/>
      <c r="AG130" s="23"/>
      <c r="AH130" s="23"/>
      <c r="AI130" s="23"/>
      <c r="AJ130" s="23"/>
    </row>
    <row r="131" spans="1:36" x14ac:dyDescent="0.25">
      <c r="A131" s="18">
        <v>18</v>
      </c>
      <c r="B131" s="18"/>
      <c r="C131" s="22" t="s">
        <v>292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0" t="s">
        <v>293</v>
      </c>
      <c r="AD131" s="20"/>
      <c r="AE131" s="20"/>
      <c r="AF131" s="20"/>
      <c r="AG131" s="23"/>
      <c r="AH131" s="23"/>
      <c r="AI131" s="23"/>
      <c r="AJ131" s="23"/>
    </row>
    <row r="132" spans="1:36" x14ac:dyDescent="0.25">
      <c r="A132" s="18">
        <v>19</v>
      </c>
      <c r="B132" s="18"/>
      <c r="C132" s="22" t="s">
        <v>294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0" t="s">
        <v>295</v>
      </c>
      <c r="AD132" s="20"/>
      <c r="AE132" s="20"/>
      <c r="AF132" s="20"/>
      <c r="AG132" s="23"/>
      <c r="AH132" s="23"/>
      <c r="AI132" s="23"/>
      <c r="AJ132" s="23"/>
    </row>
    <row r="133" spans="1:36" x14ac:dyDescent="0.25">
      <c r="A133" s="18">
        <v>20</v>
      </c>
      <c r="B133" s="18"/>
      <c r="C133" s="22" t="s">
        <v>296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0" t="s">
        <v>297</v>
      </c>
      <c r="AD133" s="20"/>
      <c r="AE133" s="20"/>
      <c r="AF133" s="20"/>
      <c r="AG133" s="24">
        <f>SUM(AG131:AJ132)</f>
        <v>0</v>
      </c>
      <c r="AH133" s="25"/>
      <c r="AI133" s="25"/>
      <c r="AJ133" s="25"/>
    </row>
    <row r="134" spans="1:36" x14ac:dyDescent="0.25">
      <c r="A134" s="18">
        <v>21</v>
      </c>
      <c r="B134" s="18"/>
      <c r="C134" s="22" t="s">
        <v>298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0" t="s">
        <v>299</v>
      </c>
      <c r="AD134" s="20"/>
      <c r="AE134" s="20"/>
      <c r="AF134" s="20"/>
      <c r="AG134" s="24">
        <f>SUM(AG117,AG124,AG125:AJ130,AG133)</f>
        <v>6524395</v>
      </c>
      <c r="AH134" s="25"/>
      <c r="AI134" s="25"/>
      <c r="AJ134" s="25"/>
    </row>
    <row r="135" spans="1:36" x14ac:dyDescent="0.25">
      <c r="A135" s="18">
        <v>22</v>
      </c>
      <c r="B135" s="18"/>
      <c r="C135" s="22" t="s">
        <v>300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0" t="s">
        <v>301</v>
      </c>
      <c r="AD135" s="20"/>
      <c r="AE135" s="20"/>
      <c r="AF135" s="20"/>
      <c r="AG135" s="23"/>
      <c r="AH135" s="23"/>
      <c r="AI135" s="23"/>
      <c r="AJ135" s="23"/>
    </row>
    <row r="136" spans="1:36" x14ac:dyDescent="0.25">
      <c r="A136" s="18">
        <v>23</v>
      </c>
      <c r="B136" s="18"/>
      <c r="C136" s="19" t="s">
        <v>302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20" t="s">
        <v>303</v>
      </c>
      <c r="AD136" s="20"/>
      <c r="AE136" s="20"/>
      <c r="AF136" s="20"/>
      <c r="AG136" s="23"/>
      <c r="AH136" s="23"/>
      <c r="AI136" s="23"/>
      <c r="AJ136" s="23"/>
    </row>
    <row r="137" spans="1:36" x14ac:dyDescent="0.25">
      <c r="A137" s="18">
        <v>24</v>
      </c>
      <c r="B137" s="18"/>
      <c r="C137" s="22" t="s">
        <v>304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0" t="s">
        <v>305</v>
      </c>
      <c r="AD137" s="20"/>
      <c r="AE137" s="20"/>
      <c r="AF137" s="20"/>
      <c r="AG137" s="23"/>
      <c r="AH137" s="23"/>
      <c r="AI137" s="23"/>
      <c r="AJ137" s="23"/>
    </row>
    <row r="138" spans="1:36" x14ac:dyDescent="0.25">
      <c r="A138" s="18">
        <v>25</v>
      </c>
      <c r="B138" s="18"/>
      <c r="C138" s="22" t="s">
        <v>306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0" t="s">
        <v>307</v>
      </c>
      <c r="AD138" s="20"/>
      <c r="AE138" s="20"/>
      <c r="AF138" s="20"/>
      <c r="AG138" s="23"/>
      <c r="AH138" s="23"/>
      <c r="AI138" s="23"/>
      <c r="AJ138" s="23"/>
    </row>
    <row r="139" spans="1:36" x14ac:dyDescent="0.25">
      <c r="A139" s="18">
        <v>26</v>
      </c>
      <c r="B139" s="18"/>
      <c r="C139" s="22" t="s">
        <v>308</v>
      </c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0" t="s">
        <v>309</v>
      </c>
      <c r="AD139" s="20"/>
      <c r="AE139" s="20"/>
      <c r="AF139" s="20"/>
      <c r="AG139" s="23"/>
      <c r="AH139" s="23"/>
      <c r="AI139" s="23"/>
      <c r="AJ139" s="23"/>
    </row>
    <row r="140" spans="1:36" x14ac:dyDescent="0.25">
      <c r="A140" s="18">
        <v>27</v>
      </c>
      <c r="B140" s="18"/>
      <c r="C140" s="22" t="s">
        <v>310</v>
      </c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0" t="s">
        <v>311</v>
      </c>
      <c r="AD140" s="20"/>
      <c r="AE140" s="20"/>
      <c r="AF140" s="20"/>
      <c r="AG140" s="24">
        <f>SUM(AG135:AJ139)</f>
        <v>0</v>
      </c>
      <c r="AH140" s="25"/>
      <c r="AI140" s="25"/>
      <c r="AJ140" s="25"/>
    </row>
    <row r="141" spans="1:36" x14ac:dyDescent="0.25">
      <c r="A141" s="18">
        <v>28</v>
      </c>
      <c r="B141" s="18"/>
      <c r="C141" s="19" t="s">
        <v>312</v>
      </c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20" t="s">
        <v>313</v>
      </c>
      <c r="AD141" s="20"/>
      <c r="AE141" s="20"/>
      <c r="AF141" s="20"/>
      <c r="AG141" s="21"/>
      <c r="AH141" s="21"/>
      <c r="AI141" s="21"/>
      <c r="AJ141" s="21"/>
    </row>
    <row r="142" spans="1:36" x14ac:dyDescent="0.25">
      <c r="A142" s="18">
        <v>29</v>
      </c>
      <c r="B142" s="18"/>
      <c r="C142" s="19" t="s">
        <v>314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20" t="s">
        <v>315</v>
      </c>
      <c r="AD142" s="20"/>
      <c r="AE142" s="20"/>
      <c r="AF142" s="20"/>
      <c r="AG142" s="21"/>
      <c r="AH142" s="21"/>
      <c r="AI142" s="21"/>
      <c r="AJ142" s="21"/>
    </row>
    <row r="143" spans="1:36" x14ac:dyDescent="0.25">
      <c r="A143" s="9">
        <v>30</v>
      </c>
      <c r="B143" s="9"/>
      <c r="C143" s="10" t="s">
        <v>316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1" t="s">
        <v>317</v>
      </c>
      <c r="AD143" s="11"/>
      <c r="AE143" s="11"/>
      <c r="AF143" s="11"/>
      <c r="AG143" s="12">
        <f>SUM(AG134,AG140,AG141:AJ142)</f>
        <v>6524395</v>
      </c>
      <c r="AH143" s="13"/>
      <c r="AI143" s="13"/>
      <c r="AJ143" s="13"/>
    </row>
    <row r="145" spans="1:36" ht="15.6" x14ac:dyDescent="0.3">
      <c r="A145" s="71" t="s">
        <v>319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2">
        <f>SUM(AG143,AG104)</f>
        <v>52310236</v>
      </c>
      <c r="AH145" s="73"/>
      <c r="AI145" s="73"/>
      <c r="AJ145" s="73"/>
    </row>
    <row r="146" spans="1:36" x14ac:dyDescent="0.25">
      <c r="AG146" s="8"/>
      <c r="AH146" s="8"/>
      <c r="AI146" s="8"/>
      <c r="AJ146" s="8"/>
    </row>
  </sheetData>
  <mergeCells count="527">
    <mergeCell ref="A3:AJ3"/>
    <mergeCell ref="A4:AJ4"/>
    <mergeCell ref="A5:AJ5"/>
    <mergeCell ref="A7:AJ7"/>
    <mergeCell ref="A8:B8"/>
    <mergeCell ref="C8:AB8"/>
    <mergeCell ref="AC8:AF8"/>
    <mergeCell ref="AG8:AJ8"/>
    <mergeCell ref="A145:AF145"/>
    <mergeCell ref="AG145:AJ145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87:B87"/>
    <mergeCell ref="C87:AB87"/>
    <mergeCell ref="AC87:AF87"/>
    <mergeCell ref="AG87:AJ87"/>
    <mergeCell ref="A88:B88"/>
    <mergeCell ref="C88:AB88"/>
    <mergeCell ref="AC88:AF88"/>
    <mergeCell ref="AG88:AJ88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95:B95"/>
    <mergeCell ref="C95:AB95"/>
    <mergeCell ref="AC95:AF95"/>
    <mergeCell ref="AG95:AJ95"/>
    <mergeCell ref="A96:B96"/>
    <mergeCell ref="C96:AB96"/>
    <mergeCell ref="AC96:AF96"/>
    <mergeCell ref="AG96:AJ96"/>
    <mergeCell ref="A93:B93"/>
    <mergeCell ref="C93:AB93"/>
    <mergeCell ref="AC93:AF93"/>
    <mergeCell ref="AG93:AJ93"/>
    <mergeCell ref="A94:B94"/>
    <mergeCell ref="C94:AB94"/>
    <mergeCell ref="AC94:AF94"/>
    <mergeCell ref="AG94:AJ94"/>
    <mergeCell ref="A99:B99"/>
    <mergeCell ref="C99:AB99"/>
    <mergeCell ref="AC99:AF99"/>
    <mergeCell ref="AG99:AJ99"/>
    <mergeCell ref="A100:B100"/>
    <mergeCell ref="C100:AB100"/>
    <mergeCell ref="AC100:AF100"/>
    <mergeCell ref="AG100:AJ100"/>
    <mergeCell ref="A97:B97"/>
    <mergeCell ref="C97:AB97"/>
    <mergeCell ref="AC97:AF97"/>
    <mergeCell ref="AG97:AJ97"/>
    <mergeCell ref="A98:B98"/>
    <mergeCell ref="C98:AB98"/>
    <mergeCell ref="AC98:AF98"/>
    <mergeCell ref="AG98:AJ98"/>
    <mergeCell ref="A103:B103"/>
    <mergeCell ref="C103:AB103"/>
    <mergeCell ref="AC103:AF103"/>
    <mergeCell ref="AG103:AJ103"/>
    <mergeCell ref="A104:B104"/>
    <mergeCell ref="C104:AB104"/>
    <mergeCell ref="AC104:AF104"/>
    <mergeCell ref="AG104:AJ104"/>
    <mergeCell ref="A101:B101"/>
    <mergeCell ref="C101:AB101"/>
    <mergeCell ref="AC101:AF101"/>
    <mergeCell ref="AG101:AJ101"/>
    <mergeCell ref="A102:B102"/>
    <mergeCell ref="C102:AB102"/>
    <mergeCell ref="AC102:AF102"/>
    <mergeCell ref="AG102:AJ102"/>
    <mergeCell ref="A113:B113"/>
    <mergeCell ref="C113:AB113"/>
    <mergeCell ref="AC113:AF113"/>
    <mergeCell ref="AG113:AJ113"/>
    <mergeCell ref="A114:B114"/>
    <mergeCell ref="C114:AB114"/>
    <mergeCell ref="AC114:AF114"/>
    <mergeCell ref="AG114:AJ114"/>
    <mergeCell ref="A108:AJ108"/>
    <mergeCell ref="A109:AJ109"/>
    <mergeCell ref="A111:AJ111"/>
    <mergeCell ref="A112:B112"/>
    <mergeCell ref="C112:AB112"/>
    <mergeCell ref="AC112:AF112"/>
    <mergeCell ref="AG112:AJ112"/>
    <mergeCell ref="A117:B117"/>
    <mergeCell ref="C117:AB117"/>
    <mergeCell ref="AC117:AF117"/>
    <mergeCell ref="AG117:AJ117"/>
    <mergeCell ref="A118:B118"/>
    <mergeCell ref="C118:AB118"/>
    <mergeCell ref="AC118:AF118"/>
    <mergeCell ref="AG118:AJ118"/>
    <mergeCell ref="A115:B115"/>
    <mergeCell ref="C115:AB115"/>
    <mergeCell ref="AC115:AF115"/>
    <mergeCell ref="AG115:AJ115"/>
    <mergeCell ref="A116:B116"/>
    <mergeCell ref="C116:AB116"/>
    <mergeCell ref="AC116:AF116"/>
    <mergeCell ref="AG116:AJ116"/>
    <mergeCell ref="A121:B121"/>
    <mergeCell ref="C121:AB121"/>
    <mergeCell ref="AC121:AF121"/>
    <mergeCell ref="AG121:AJ121"/>
    <mergeCell ref="A122:B122"/>
    <mergeCell ref="C122:AB122"/>
    <mergeCell ref="AC122:AF122"/>
    <mergeCell ref="AG122:AJ122"/>
    <mergeCell ref="A119:B119"/>
    <mergeCell ref="C119:AB119"/>
    <mergeCell ref="AC119:AF119"/>
    <mergeCell ref="AG119:AJ119"/>
    <mergeCell ref="A120:B120"/>
    <mergeCell ref="C120:AB120"/>
    <mergeCell ref="AC120:AF120"/>
    <mergeCell ref="AG120:AJ120"/>
    <mergeCell ref="A125:B125"/>
    <mergeCell ref="C125:AB125"/>
    <mergeCell ref="AC125:AF125"/>
    <mergeCell ref="AG125:AJ125"/>
    <mergeCell ref="A126:B126"/>
    <mergeCell ref="C126:AB126"/>
    <mergeCell ref="AC126:AF126"/>
    <mergeCell ref="AG126:AJ126"/>
    <mergeCell ref="A123:B123"/>
    <mergeCell ref="C123:AB123"/>
    <mergeCell ref="AC123:AF123"/>
    <mergeCell ref="AG123:AJ123"/>
    <mergeCell ref="A124:B124"/>
    <mergeCell ref="C124:AB124"/>
    <mergeCell ref="AC124:AF124"/>
    <mergeCell ref="AG124:AJ124"/>
    <mergeCell ref="A129:B129"/>
    <mergeCell ref="C129:AB129"/>
    <mergeCell ref="AC129:AF129"/>
    <mergeCell ref="AG129:AJ129"/>
    <mergeCell ref="A130:B130"/>
    <mergeCell ref="C130:AB130"/>
    <mergeCell ref="AC130:AF130"/>
    <mergeCell ref="AG130:AJ130"/>
    <mergeCell ref="A127:B127"/>
    <mergeCell ref="C127:AB127"/>
    <mergeCell ref="AC127:AF127"/>
    <mergeCell ref="AG127:AJ127"/>
    <mergeCell ref="A128:B128"/>
    <mergeCell ref="C128:AB128"/>
    <mergeCell ref="AC128:AF128"/>
    <mergeCell ref="AG128:AJ128"/>
    <mergeCell ref="A133:B133"/>
    <mergeCell ref="C133:AB133"/>
    <mergeCell ref="AC133:AF133"/>
    <mergeCell ref="AG133:AJ133"/>
    <mergeCell ref="A134:B134"/>
    <mergeCell ref="C134:AB134"/>
    <mergeCell ref="AC134:AF134"/>
    <mergeCell ref="AG134:AJ134"/>
    <mergeCell ref="A131:B131"/>
    <mergeCell ref="C131:AB131"/>
    <mergeCell ref="AC131:AF131"/>
    <mergeCell ref="AG131:AJ131"/>
    <mergeCell ref="A132:B132"/>
    <mergeCell ref="C132:AB132"/>
    <mergeCell ref="AC132:AF132"/>
    <mergeCell ref="AG132:AJ132"/>
    <mergeCell ref="AC137:AF137"/>
    <mergeCell ref="AG137:AJ137"/>
    <mergeCell ref="A138:B138"/>
    <mergeCell ref="C138:AB138"/>
    <mergeCell ref="AC138:AF138"/>
    <mergeCell ref="AG138:AJ138"/>
    <mergeCell ref="A135:B135"/>
    <mergeCell ref="C135:AB135"/>
    <mergeCell ref="AC135:AF135"/>
    <mergeCell ref="AG135:AJ135"/>
    <mergeCell ref="A136:B136"/>
    <mergeCell ref="C136:AB136"/>
    <mergeCell ref="AC136:AF136"/>
    <mergeCell ref="AG136:AJ136"/>
    <mergeCell ref="A143:B143"/>
    <mergeCell ref="C143:AB143"/>
    <mergeCell ref="AC143:AF143"/>
    <mergeCell ref="AG143:AJ143"/>
    <mergeCell ref="A110:AJ110"/>
    <mergeCell ref="A1:AJ1"/>
    <mergeCell ref="A141:B141"/>
    <mergeCell ref="C141:AB141"/>
    <mergeCell ref="AC141:AF141"/>
    <mergeCell ref="AG141:AJ141"/>
    <mergeCell ref="A142:B142"/>
    <mergeCell ref="C142:AB142"/>
    <mergeCell ref="AC142:AF142"/>
    <mergeCell ref="AG142:AJ142"/>
    <mergeCell ref="A139:B139"/>
    <mergeCell ref="C139:AB139"/>
    <mergeCell ref="AC139:AF139"/>
    <mergeCell ref="AG139:AJ139"/>
    <mergeCell ref="A140:B140"/>
    <mergeCell ref="C140:AB140"/>
    <mergeCell ref="AC140:AF140"/>
    <mergeCell ref="AG140:AJ140"/>
    <mergeCell ref="A137:B137"/>
    <mergeCell ref="C137:AB137"/>
  </mergeCells>
  <printOptions horizontalCentered="1"/>
  <pageMargins left="0.25" right="0.25" top="0.75" bottom="0.75" header="0.3" footer="0.3"/>
  <pageSetup paperSize="9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01</vt:lpstr>
      <vt:lpstr>'01'!Nyomtatási_cím</vt:lpstr>
      <vt:lpstr>'01'!Nyomtatási_terület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2020-02-19T09:29:35Z</cp:lastPrinted>
  <dcterms:created xsi:type="dcterms:W3CDTF">2020-02-10T16:36:58Z</dcterms:created>
  <dcterms:modified xsi:type="dcterms:W3CDTF">2020-03-30T16:07:50Z</dcterms:modified>
</cp:coreProperties>
</file>