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120BF578-C062-4BD1-B133-E6BF549012FA}" xr6:coauthVersionLast="38" xr6:coauthVersionMax="38" xr10:uidLastSave="{00000000-0000-0000-0000-000000000000}"/>
  <bookViews>
    <workbookView xWindow="0" yWindow="0" windowWidth="20490" windowHeight="7245" xr2:uid="{AFF9CF64-DAAE-47CD-80E1-29BE71BD3D24}"/>
  </bookViews>
  <sheets>
    <sheet name="2.2.sz.mell 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30" i="1"/>
  <c r="C24" i="1"/>
  <c r="C18" i="1"/>
  <c r="E17" i="1"/>
  <c r="E31" i="1" s="1"/>
  <c r="C17" i="1"/>
  <c r="C31" i="1" s="1"/>
  <c r="E7" i="1"/>
  <c r="E33" i="1" l="1"/>
  <c r="C33" i="1"/>
  <c r="E32" i="1"/>
  <c r="C32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<sst xmlns="http://schemas.openxmlformats.org/spreadsheetml/2006/main" count="85" uniqueCount="83">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</sst>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620D6F45-2A1C-41AD-994F-236C9F5F5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4BCC-C453-4B43-A6F9-4481D6C2A3D6}">
  <sheetPr codeName="Munka6">
    <tabColor theme="6"/>
  </sheetPr>
  <dimension ref="A1:F39"/>
  <sheetViews>
    <sheetView tabSelected="1" zoomScaleNormal="100" zoomScaleSheetLayoutView="115" workbookViewId="0">
      <selection activeCell="J6" sqref="J6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93190591</v>
      </c>
      <c r="D6" s="23" t="s">
        <v>15</v>
      </c>
      <c r="E6" s="24">
        <v>377058317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68947847</v>
      </c>
      <c r="D7" s="28" t="s">
        <v>18</v>
      </c>
      <c r="E7" s="29">
        <f>295275384-169560</f>
        <v>295105824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276076754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230773273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2">
        <v>66620721</v>
      </c>
      <c r="F10" s="5"/>
    </row>
    <row r="11" spans="1:6" ht="12.95" customHeight="1" x14ac:dyDescent="0.2">
      <c r="A11" s="25" t="s">
        <v>28</v>
      </c>
      <c r="B11" s="26" t="s">
        <v>29</v>
      </c>
      <c r="C11" s="33"/>
      <c r="D11" s="34"/>
      <c r="E11" s="32"/>
      <c r="F11" s="5"/>
    </row>
    <row r="12" spans="1:6" ht="12.95" customHeight="1" x14ac:dyDescent="0.2">
      <c r="A12" s="25" t="s">
        <v>30</v>
      </c>
      <c r="B12" s="35"/>
      <c r="C12" s="27"/>
      <c r="D12" s="34"/>
      <c r="E12" s="32"/>
      <c r="F12" s="5"/>
    </row>
    <row r="13" spans="1:6" ht="12.95" customHeight="1" x14ac:dyDescent="0.2">
      <c r="A13" s="25" t="s">
        <v>31</v>
      </c>
      <c r="B13" s="35"/>
      <c r="C13" s="27"/>
      <c r="D13" s="34"/>
      <c r="E13" s="32"/>
      <c r="F13" s="5"/>
    </row>
    <row r="14" spans="1:6" ht="12.95" customHeight="1" x14ac:dyDescent="0.2">
      <c r="A14" s="25" t="s">
        <v>32</v>
      </c>
      <c r="B14" s="36"/>
      <c r="C14" s="33"/>
      <c r="D14" s="34"/>
      <c r="E14" s="32"/>
      <c r="F14" s="5"/>
    </row>
    <row r="15" spans="1:6" x14ac:dyDescent="0.2">
      <c r="A15" s="25" t="s">
        <v>33</v>
      </c>
      <c r="B15" s="35"/>
      <c r="C15" s="33"/>
      <c r="D15" s="34"/>
      <c r="E15" s="32"/>
      <c r="F15" s="5"/>
    </row>
    <row r="16" spans="1:6" ht="12.95" customHeight="1" thickBot="1" x14ac:dyDescent="0.25">
      <c r="A16" s="37" t="s">
        <v>34</v>
      </c>
      <c r="B16" s="38"/>
      <c r="C16" s="39"/>
      <c r="D16" s="40" t="s">
        <v>35</v>
      </c>
      <c r="E16" s="41">
        <v>29991364</v>
      </c>
      <c r="F16" s="5"/>
    </row>
    <row r="17" spans="1:6" ht="15.95" customHeight="1" thickBot="1" x14ac:dyDescent="0.25">
      <c r="A17" s="42" t="s">
        <v>36</v>
      </c>
      <c r="B17" s="43" t="s">
        <v>37</v>
      </c>
      <c r="C17" s="44">
        <f>+C6+C8+C9+C11+C12+C13+C14+C15+C16</f>
        <v>123523091</v>
      </c>
      <c r="D17" s="43" t="s">
        <v>38</v>
      </c>
      <c r="E17" s="45">
        <f>+E6+E8+E10+E11+E12+E13+E14+E15+E16</f>
        <v>749747156</v>
      </c>
      <c r="F17" s="5"/>
    </row>
    <row r="18" spans="1:6" ht="12.95" customHeight="1" x14ac:dyDescent="0.2">
      <c r="A18" s="20" t="s">
        <v>39</v>
      </c>
      <c r="B18" s="46" t="s">
        <v>40</v>
      </c>
      <c r="C18" s="47">
        <f>+C19+C20+C21+C22+C23</f>
        <v>0</v>
      </c>
      <c r="D18" s="28" t="s">
        <v>41</v>
      </c>
      <c r="E18" s="48"/>
      <c r="F18" s="5"/>
    </row>
    <row r="19" spans="1:6" ht="12.95" customHeight="1" x14ac:dyDescent="0.2">
      <c r="A19" s="25" t="s">
        <v>42</v>
      </c>
      <c r="B19" s="49" t="s">
        <v>43</v>
      </c>
      <c r="C19" s="27"/>
      <c r="D19" s="28" t="s">
        <v>44</v>
      </c>
      <c r="E19" s="32"/>
      <c r="F19" s="5"/>
    </row>
    <row r="20" spans="1:6" ht="12.95" customHeight="1" x14ac:dyDescent="0.2">
      <c r="A20" s="20" t="s">
        <v>45</v>
      </c>
      <c r="B20" s="49" t="s">
        <v>46</v>
      </c>
      <c r="C20" s="27"/>
      <c r="D20" s="28" t="s">
        <v>47</v>
      </c>
      <c r="E20" s="32"/>
      <c r="F20" s="5"/>
    </row>
    <row r="21" spans="1:6" ht="12.95" customHeight="1" x14ac:dyDescent="0.2">
      <c r="A21" s="25" t="s">
        <v>48</v>
      </c>
      <c r="B21" s="49" t="s">
        <v>49</v>
      </c>
      <c r="C21" s="27"/>
      <c r="D21" s="28" t="s">
        <v>50</v>
      </c>
      <c r="E21" s="32">
        <v>8486704</v>
      </c>
      <c r="F21" s="5"/>
    </row>
    <row r="22" spans="1:6" ht="12.95" customHeight="1" x14ac:dyDescent="0.2">
      <c r="A22" s="20" t="s">
        <v>51</v>
      </c>
      <c r="B22" s="49" t="s">
        <v>52</v>
      </c>
      <c r="C22" s="27"/>
      <c r="D22" s="40" t="s">
        <v>53</v>
      </c>
      <c r="E22" s="32"/>
      <c r="F22" s="5"/>
    </row>
    <row r="23" spans="1:6" ht="12.95" customHeight="1" x14ac:dyDescent="0.2">
      <c r="A23" s="25" t="s">
        <v>54</v>
      </c>
      <c r="B23" s="50" t="s">
        <v>55</v>
      </c>
      <c r="C23" s="27"/>
      <c r="D23" s="28" t="s">
        <v>56</v>
      </c>
      <c r="E23" s="32"/>
      <c r="F23" s="5"/>
    </row>
    <row r="24" spans="1:6" ht="12.95" customHeight="1" x14ac:dyDescent="0.2">
      <c r="A24" s="20" t="s">
        <v>57</v>
      </c>
      <c r="B24" s="51" t="s">
        <v>58</v>
      </c>
      <c r="C24" s="52">
        <f>+C25+C26+C27+C28+C29</f>
        <v>112343590</v>
      </c>
      <c r="D24" s="23" t="s">
        <v>59</v>
      </c>
      <c r="E24" s="32"/>
      <c r="F24" s="5"/>
    </row>
    <row r="25" spans="1:6" ht="12.95" customHeight="1" x14ac:dyDescent="0.2">
      <c r="A25" s="25" t="s">
        <v>60</v>
      </c>
      <c r="B25" s="50" t="s">
        <v>61</v>
      </c>
      <c r="C25" s="53">
        <v>112343590</v>
      </c>
      <c r="D25" s="23" t="s">
        <v>62</v>
      </c>
      <c r="E25" s="32"/>
      <c r="F25" s="5"/>
    </row>
    <row r="26" spans="1:6" ht="12.95" customHeight="1" x14ac:dyDescent="0.2">
      <c r="A26" s="20" t="s">
        <v>63</v>
      </c>
      <c r="B26" s="50" t="s">
        <v>64</v>
      </c>
      <c r="C26" s="27"/>
      <c r="D26" s="54"/>
      <c r="E26" s="32"/>
      <c r="F26" s="5"/>
    </row>
    <row r="27" spans="1:6" ht="12.95" customHeight="1" x14ac:dyDescent="0.2">
      <c r="A27" s="25" t="s">
        <v>65</v>
      </c>
      <c r="B27" s="49" t="s">
        <v>66</v>
      </c>
      <c r="C27" s="27"/>
      <c r="D27" s="54"/>
      <c r="E27" s="32"/>
      <c r="F27" s="5"/>
    </row>
    <row r="28" spans="1:6" ht="12.95" customHeight="1" x14ac:dyDescent="0.2">
      <c r="A28" s="20" t="s">
        <v>67</v>
      </c>
      <c r="B28" s="55" t="s">
        <v>68</v>
      </c>
      <c r="C28" s="27"/>
      <c r="D28" s="56"/>
      <c r="E28" s="32"/>
      <c r="F28" s="5"/>
    </row>
    <row r="29" spans="1:6" ht="12.95" customHeight="1" thickBot="1" x14ac:dyDescent="0.25">
      <c r="A29" s="25" t="s">
        <v>69</v>
      </c>
      <c r="B29" s="57" t="s">
        <v>70</v>
      </c>
      <c r="C29" s="27"/>
      <c r="D29" s="54"/>
      <c r="E29" s="32"/>
      <c r="F29" s="5"/>
    </row>
    <row r="30" spans="1:6" ht="21.75" customHeight="1" thickBot="1" x14ac:dyDescent="0.25">
      <c r="A30" s="42" t="s">
        <v>71</v>
      </c>
      <c r="B30" s="43" t="s">
        <v>72</v>
      </c>
      <c r="C30" s="44">
        <f>+C18+C24</f>
        <v>112343590</v>
      </c>
      <c r="D30" s="43" t="s">
        <v>73</v>
      </c>
      <c r="E30" s="45">
        <f>SUM(E18:E29)</f>
        <v>8486704</v>
      </c>
      <c r="F30" s="5"/>
    </row>
    <row r="31" spans="1:6" ht="13.5" thickBot="1" x14ac:dyDescent="0.25">
      <c r="A31" s="42" t="s">
        <v>74</v>
      </c>
      <c r="B31" s="58" t="s">
        <v>75</v>
      </c>
      <c r="C31" s="59">
        <f>+C17+C30</f>
        <v>235866681</v>
      </c>
      <c r="D31" s="58" t="s">
        <v>76</v>
      </c>
      <c r="E31" s="59">
        <f>+E17+E30</f>
        <v>758233860</v>
      </c>
      <c r="F31" s="5"/>
    </row>
    <row r="32" spans="1:6" ht="13.5" thickBot="1" x14ac:dyDescent="0.25">
      <c r="A32" s="42" t="s">
        <v>77</v>
      </c>
      <c r="B32" s="58" t="s">
        <v>78</v>
      </c>
      <c r="C32" s="59">
        <f>IF(C17-E17&lt;0,E17-C17,"-")</f>
        <v>626224065</v>
      </c>
      <c r="D32" s="58" t="s">
        <v>79</v>
      </c>
      <c r="E32" s="59" t="str">
        <f>IF(C17-E17&gt;0,C17-E17,"-")</f>
        <v>-</v>
      </c>
      <c r="F32" s="5"/>
    </row>
    <row r="33" spans="1:6" ht="13.5" thickBot="1" x14ac:dyDescent="0.25">
      <c r="A33" s="42" t="s">
        <v>80</v>
      </c>
      <c r="B33" s="58" t="s">
        <v>81</v>
      </c>
      <c r="C33" s="59">
        <f>IF(C31-E31&lt;0,E31-C31,"-")</f>
        <v>522367179</v>
      </c>
      <c r="D33" s="58" t="s">
        <v>82</v>
      </c>
      <c r="E33" s="59" t="str">
        <f>IF(C31-E31&gt;0,C31-E31,"-")</f>
        <v>-</v>
      </c>
      <c r="F33" s="5"/>
    </row>
    <row r="34" spans="1:6" x14ac:dyDescent="0.2">
      <c r="C34" s="60"/>
      <c r="D34" s="60"/>
      <c r="E34" s="60"/>
    </row>
    <row r="35" spans="1:6" x14ac:dyDescent="0.2">
      <c r="C35" s="60"/>
      <c r="D35" s="60"/>
      <c r="E35" s="60"/>
    </row>
    <row r="36" spans="1:6" x14ac:dyDescent="0.2">
      <c r="C36" s="60"/>
      <c r="D36" s="60"/>
      <c r="E36" s="60"/>
    </row>
    <row r="37" spans="1:6" x14ac:dyDescent="0.2">
      <c r="C37" s="60"/>
      <c r="D37" s="60"/>
      <c r="E37" s="60"/>
    </row>
    <row r="38" spans="1:6" x14ac:dyDescent="0.2">
      <c r="C38" s="60"/>
      <c r="D38" s="60"/>
      <c r="E38" s="60"/>
    </row>
    <row r="39" spans="1:6" x14ac:dyDescent="0.2">
      <c r="C39" s="60"/>
      <c r="D39" s="60"/>
      <c r="E39" s="60"/>
    </row>
  </sheetData>
  <mergeCells count="2">
    <mergeCell ref="F1:F33"/>
    <mergeCell ref="A3:A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6.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2018-11-23T08:24:35Z</dcterms:created>
  <dcterms:modified xsi:type="dcterms:W3CDTF">2018-11-23T08:24:36Z</dcterms:modified>
</cp:coreProperties>
</file>