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H27" i="1"/>
  <c r="J26"/>
  <c r="D26"/>
  <c r="D28" s="1"/>
  <c r="J25"/>
  <c r="I25"/>
  <c r="H25"/>
  <c r="E25"/>
  <c r="D25"/>
  <c r="C25"/>
  <c r="J18"/>
  <c r="J27" s="1"/>
  <c r="I18"/>
  <c r="I27" s="1"/>
  <c r="H18"/>
  <c r="E18"/>
  <c r="E27" s="1"/>
  <c r="D18"/>
  <c r="D27" s="1"/>
  <c r="C18"/>
  <c r="C27" s="1"/>
  <c r="J13"/>
  <c r="J19" s="1"/>
  <c r="I13"/>
  <c r="I19" s="1"/>
  <c r="H13"/>
  <c r="H19" s="1"/>
  <c r="E13"/>
  <c r="E26" s="1"/>
  <c r="E28" s="1"/>
  <c r="D13"/>
  <c r="D19" s="1"/>
  <c r="I20" s="1"/>
  <c r="C13"/>
  <c r="C19" s="1"/>
  <c r="H20" s="1"/>
  <c r="D20" l="1"/>
  <c r="C20"/>
  <c r="J28"/>
  <c r="E19"/>
  <c r="J20" s="1"/>
  <c r="C26"/>
  <c r="C28" s="1"/>
  <c r="I26"/>
  <c r="I28" s="1"/>
  <c r="H26"/>
  <c r="H28" s="1"/>
  <c r="E20" l="1"/>
</calcChain>
</file>

<file path=xl/sharedStrings.xml><?xml version="1.0" encoding="utf-8"?>
<sst xmlns="http://schemas.openxmlformats.org/spreadsheetml/2006/main" count="81" uniqueCount="75">
  <si>
    <t>4/2019. (VIII. 5.) önkormányzati rendelet 1. melléklete</t>
  </si>
  <si>
    <t>Hegyhátszentjakab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</si>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</sst>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9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/>
    <xf numFmtId="0" fontId="0" fillId="0" borderId="15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 applyAlignment="1">
      <alignment wrapText="1"/>
    </xf>
    <xf numFmtId="3" fontId="6" fillId="0" borderId="20" xfId="0" applyNumberFormat="1" applyFont="1" applyBorder="1"/>
    <xf numFmtId="3" fontId="6" fillId="0" borderId="21" xfId="0" applyNumberFormat="1" applyFont="1" applyBorder="1"/>
    <xf numFmtId="0" fontId="6" fillId="0" borderId="22" xfId="0" applyFont="1" applyBorder="1"/>
    <xf numFmtId="3" fontId="6" fillId="0" borderId="23" xfId="0" applyNumberFormat="1" applyFont="1" applyBorder="1"/>
    <xf numFmtId="0" fontId="6" fillId="0" borderId="24" xfId="0" applyFont="1" applyBorder="1"/>
    <xf numFmtId="0" fontId="5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6" fillId="0" borderId="14" xfId="0" applyFont="1" applyBorder="1"/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29" xfId="0" applyFont="1" applyBorder="1"/>
    <xf numFmtId="0" fontId="6" fillId="0" borderId="30" xfId="0" applyFont="1" applyBorder="1" applyAlignment="1">
      <alignment wrapText="1"/>
    </xf>
    <xf numFmtId="3" fontId="6" fillId="0" borderId="30" xfId="0" applyNumberFormat="1" applyFont="1" applyBorder="1"/>
    <xf numFmtId="3" fontId="6" fillId="0" borderId="31" xfId="0" applyNumberFormat="1" applyFont="1" applyBorder="1"/>
    <xf numFmtId="0" fontId="6" fillId="0" borderId="32" xfId="0" applyFont="1" applyBorder="1"/>
    <xf numFmtId="3" fontId="6" fillId="0" borderId="33" xfId="0" applyNumberFormat="1" applyFont="1" applyBorder="1"/>
    <xf numFmtId="0" fontId="6" fillId="2" borderId="22" xfId="0" applyFont="1" applyFill="1" applyBorder="1"/>
    <xf numFmtId="0" fontId="6" fillId="2" borderId="20" xfId="0" applyFont="1" applyFill="1" applyBorder="1" applyAlignment="1">
      <alignment wrapText="1"/>
    </xf>
    <xf numFmtId="3" fontId="6" fillId="2" borderId="20" xfId="0" applyNumberFormat="1" applyFont="1" applyFill="1" applyBorder="1"/>
    <xf numFmtId="3" fontId="6" fillId="2" borderId="23" xfId="0" applyNumberFormat="1" applyFont="1" applyFill="1" applyBorder="1"/>
    <xf numFmtId="0" fontId="6" fillId="0" borderId="34" xfId="0" applyFont="1" applyBorder="1"/>
    <xf numFmtId="0" fontId="5" fillId="0" borderId="9" xfId="0" applyFont="1" applyBorder="1" applyAlignment="1">
      <alignment wrapText="1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5" xfId="0" applyFont="1" applyBorder="1"/>
    <xf numFmtId="3" fontId="5" fillId="0" borderId="13" xfId="0" applyNumberFormat="1" applyFont="1" applyBorder="1"/>
    <xf numFmtId="0" fontId="6" fillId="0" borderId="36" xfId="0" applyFont="1" applyBorder="1"/>
    <xf numFmtId="0" fontId="5" fillId="0" borderId="37" xfId="0" applyFont="1" applyBorder="1" applyAlignment="1">
      <alignment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0" fontId="5" fillId="0" borderId="39" xfId="0" applyFont="1" applyBorder="1"/>
    <xf numFmtId="3" fontId="5" fillId="0" borderId="40" xfId="0" applyNumberFormat="1" applyFont="1" applyBorder="1"/>
    <xf numFmtId="0" fontId="6" fillId="0" borderId="14" xfId="0" applyFont="1" applyBorder="1" applyAlignment="1">
      <alignment horizontal="left" vertical="center"/>
    </xf>
    <xf numFmtId="0" fontId="6" fillId="3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wrapText="1"/>
    </xf>
    <xf numFmtId="3" fontId="6" fillId="3" borderId="30" xfId="0" applyNumberFormat="1" applyFont="1" applyFill="1" applyBorder="1"/>
    <xf numFmtId="3" fontId="6" fillId="3" borderId="31" xfId="0" applyNumberFormat="1" applyFont="1" applyFill="1" applyBorder="1"/>
    <xf numFmtId="0" fontId="6" fillId="0" borderId="7" xfId="0" applyFont="1" applyBorder="1" applyAlignment="1">
      <alignment horizontal="left" vertical="center"/>
    </xf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3" borderId="35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/>
    <xf numFmtId="3" fontId="6" fillId="3" borderId="13" xfId="0" applyNumberFormat="1" applyFont="1" applyFill="1" applyBorder="1"/>
    <xf numFmtId="0" fontId="6" fillId="0" borderId="15" xfId="0" applyFont="1" applyBorder="1" applyAlignment="1"/>
    <xf numFmtId="0" fontId="6" fillId="0" borderId="41" xfId="0" applyFont="1" applyBorder="1" applyAlignment="1">
      <alignment vertical="center"/>
    </xf>
    <xf numFmtId="3" fontId="6" fillId="0" borderId="18" xfId="0" applyNumberFormat="1" applyFont="1" applyBorder="1"/>
    <xf numFmtId="0" fontId="6" fillId="0" borderId="29" xfId="0" applyFont="1" applyBorder="1" applyAlignment="1">
      <alignment vertical="center"/>
    </xf>
    <xf numFmtId="3" fontId="6" fillId="0" borderId="13" xfId="0" applyNumberFormat="1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0" fontId="5" fillId="0" borderId="20" xfId="0" applyFont="1" applyBorder="1" applyAlignment="1">
      <alignment vertical="center"/>
    </xf>
    <xf numFmtId="3" fontId="5" fillId="0" borderId="23" xfId="0" applyNumberFormat="1" applyFont="1" applyBorder="1"/>
    <xf numFmtId="0" fontId="6" fillId="0" borderId="19" xfId="0" applyFont="1" applyBorder="1" applyAlignment="1">
      <alignment vertical="center"/>
    </xf>
    <xf numFmtId="3" fontId="5" fillId="0" borderId="21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3" fontId="5" fillId="0" borderId="12" xfId="0" applyNumberFormat="1" applyFont="1" applyBorder="1"/>
    <xf numFmtId="3" fontId="5" fillId="0" borderId="43" xfId="0" applyNumberFormat="1" applyFont="1" applyBorder="1"/>
    <xf numFmtId="0" fontId="6" fillId="0" borderId="44" xfId="0" applyFont="1" applyBorder="1" applyAlignment="1">
      <alignment vertical="center"/>
    </xf>
    <xf numFmtId="3" fontId="5" fillId="0" borderId="45" xfId="0" applyNumberFormat="1" applyFont="1" applyBorder="1"/>
    <xf numFmtId="0" fontId="6" fillId="0" borderId="42" xfId="0" applyFont="1" applyBorder="1"/>
    <xf numFmtId="0" fontId="5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>
      <c r="A8" s="26" t="s">
        <v>14</v>
      </c>
      <c r="B8" s="27" t="s">
        <v>15</v>
      </c>
      <c r="C8" s="28">
        <v>27510</v>
      </c>
      <c r="D8" s="28">
        <v>27510</v>
      </c>
      <c r="E8" s="29">
        <v>0</v>
      </c>
      <c r="F8" s="30" t="s">
        <v>16</v>
      </c>
      <c r="G8" s="27" t="s">
        <v>17</v>
      </c>
      <c r="H8" s="28">
        <v>14784</v>
      </c>
      <c r="I8" s="28">
        <v>14784</v>
      </c>
      <c r="J8" s="31">
        <v>0</v>
      </c>
    </row>
    <row r="9" spans="1:10" ht="15" customHeight="1">
      <c r="A9" s="26" t="s">
        <v>18</v>
      </c>
      <c r="B9" s="27" t="s">
        <v>19</v>
      </c>
      <c r="C9" s="28">
        <v>3365</v>
      </c>
      <c r="D9" s="28">
        <v>3365</v>
      </c>
      <c r="E9" s="29">
        <v>0</v>
      </c>
      <c r="F9" s="30" t="s">
        <v>20</v>
      </c>
      <c r="G9" s="27" t="s">
        <v>21</v>
      </c>
      <c r="H9" s="28">
        <v>2877</v>
      </c>
      <c r="I9" s="28">
        <v>2877</v>
      </c>
      <c r="J9" s="31">
        <v>0</v>
      </c>
    </row>
    <row r="10" spans="1:10" ht="15" customHeight="1">
      <c r="A10" s="26" t="s">
        <v>22</v>
      </c>
      <c r="B10" s="27" t="s">
        <v>23</v>
      </c>
      <c r="C10" s="28">
        <v>6360</v>
      </c>
      <c r="D10" s="28">
        <v>5345</v>
      </c>
      <c r="E10" s="29">
        <v>1015</v>
      </c>
      <c r="F10" s="30" t="s">
        <v>24</v>
      </c>
      <c r="G10" s="27" t="s">
        <v>25</v>
      </c>
      <c r="H10" s="28">
        <v>38078</v>
      </c>
      <c r="I10" s="28">
        <v>38078</v>
      </c>
      <c r="J10" s="31">
        <v>0</v>
      </c>
    </row>
    <row r="11" spans="1:10" ht="15" customHeight="1">
      <c r="A11" s="26" t="s">
        <v>26</v>
      </c>
      <c r="B11" s="27" t="s">
        <v>27</v>
      </c>
      <c r="C11" s="28">
        <v>2826</v>
      </c>
      <c r="D11" s="28">
        <v>2826</v>
      </c>
      <c r="E11" s="29">
        <v>0</v>
      </c>
      <c r="F11" s="30" t="s">
        <v>28</v>
      </c>
      <c r="G11" s="27" t="s">
        <v>29</v>
      </c>
      <c r="H11" s="28">
        <v>1225</v>
      </c>
      <c r="I11" s="28">
        <v>1225</v>
      </c>
      <c r="J11" s="31">
        <v>0</v>
      </c>
    </row>
    <row r="12" spans="1:10" ht="15" customHeight="1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2022</v>
      </c>
      <c r="I12" s="28">
        <v>1007</v>
      </c>
      <c r="J12" s="31">
        <v>1015</v>
      </c>
    </row>
    <row r="13" spans="1:10" ht="18" customHeight="1" thickBot="1">
      <c r="A13" s="32"/>
      <c r="B13" s="33" t="s">
        <v>34</v>
      </c>
      <c r="C13" s="34">
        <f>SUM(C8:C12)</f>
        <v>40061</v>
      </c>
      <c r="D13" s="34">
        <f>SUM(D8:D12)</f>
        <v>39046</v>
      </c>
      <c r="E13" s="35">
        <f>SUM(E8:E12)</f>
        <v>1015</v>
      </c>
      <c r="F13" s="36"/>
      <c r="G13" s="33" t="s">
        <v>35</v>
      </c>
      <c r="H13" s="34">
        <f>SUM(H8:H12)</f>
        <v>58986</v>
      </c>
      <c r="I13" s="34">
        <f>SUM(I8:I12)</f>
        <v>57971</v>
      </c>
      <c r="J13" s="37">
        <f>SUM(J8:J12)</f>
        <v>1015</v>
      </c>
    </row>
    <row r="14" spans="1:10" ht="18" customHeight="1" thickTop="1">
      <c r="A14" s="38" t="s">
        <v>36</v>
      </c>
      <c r="B14" s="39" t="s">
        <v>37</v>
      </c>
      <c r="C14" s="40">
        <v>73261</v>
      </c>
      <c r="D14" s="40">
        <v>73261</v>
      </c>
      <c r="E14" s="41">
        <v>0</v>
      </c>
      <c r="F14" s="42" t="s">
        <v>38</v>
      </c>
      <c r="G14" s="43" t="s">
        <v>39</v>
      </c>
      <c r="H14" s="44">
        <v>9578</v>
      </c>
      <c r="I14" s="44">
        <v>9578</v>
      </c>
      <c r="J14" s="45">
        <v>0</v>
      </c>
    </row>
    <row r="15" spans="1:10" ht="18" customHeight="1">
      <c r="A15" s="46" t="s">
        <v>40</v>
      </c>
      <c r="B15" s="43" t="s">
        <v>41</v>
      </c>
      <c r="C15" s="44">
        <v>9682</v>
      </c>
      <c r="D15" s="44">
        <v>9682</v>
      </c>
      <c r="E15" s="47">
        <v>0</v>
      </c>
      <c r="F15" s="30" t="s">
        <v>42</v>
      </c>
      <c r="G15" s="27" t="s">
        <v>43</v>
      </c>
      <c r="H15" s="28">
        <v>97315</v>
      </c>
      <c r="I15" s="28">
        <v>97315</v>
      </c>
      <c r="J15" s="31">
        <v>0</v>
      </c>
    </row>
    <row r="16" spans="1:10" ht="15" customHeight="1">
      <c r="A16" s="46" t="s">
        <v>44</v>
      </c>
      <c r="B16" s="43" t="s">
        <v>45</v>
      </c>
      <c r="C16" s="44">
        <v>0</v>
      </c>
      <c r="D16" s="44">
        <v>0</v>
      </c>
      <c r="E16" s="47">
        <v>0</v>
      </c>
      <c r="F16" s="30" t="s">
        <v>46</v>
      </c>
      <c r="G16" s="27" t="s">
        <v>47</v>
      </c>
      <c r="H16" s="28">
        <v>145</v>
      </c>
      <c r="I16" s="28">
        <v>145</v>
      </c>
      <c r="J16" s="31">
        <v>0</v>
      </c>
    </row>
    <row r="17" spans="1:10" ht="15" customHeight="1">
      <c r="A17" s="26" t="s">
        <v>48</v>
      </c>
      <c r="B17" s="27" t="s">
        <v>49</v>
      </c>
      <c r="C17" s="28">
        <v>0</v>
      </c>
      <c r="D17" s="28">
        <v>0</v>
      </c>
      <c r="E17" s="29">
        <v>0</v>
      </c>
      <c r="F17" s="48"/>
      <c r="G17" s="49"/>
      <c r="H17" s="50"/>
      <c r="I17" s="50"/>
      <c r="J17" s="51"/>
    </row>
    <row r="18" spans="1:10" ht="18" customHeight="1" thickBot="1">
      <c r="A18" s="52"/>
      <c r="B18" s="53" t="s">
        <v>50</v>
      </c>
      <c r="C18" s="54">
        <f>SUM(C14:C17)</f>
        <v>82943</v>
      </c>
      <c r="D18" s="54">
        <f>SUM(D14:D17)</f>
        <v>82943</v>
      </c>
      <c r="E18" s="55">
        <f>SUM(E14:E17)</f>
        <v>0</v>
      </c>
      <c r="F18" s="56"/>
      <c r="G18" s="53" t="s">
        <v>51</v>
      </c>
      <c r="H18" s="54">
        <f>SUM(H14:H17)</f>
        <v>107038</v>
      </c>
      <c r="I18" s="54">
        <f>SUM(I14:I17)</f>
        <v>107038</v>
      </c>
      <c r="J18" s="57">
        <f>SUM(J14:J17)</f>
        <v>0</v>
      </c>
    </row>
    <row r="19" spans="1:10" ht="19.5" customHeight="1" thickTop="1" thickBot="1">
      <c r="A19" s="58"/>
      <c r="B19" s="59" t="s">
        <v>52</v>
      </c>
      <c r="C19" s="60">
        <f>C13+C18</f>
        <v>123004</v>
      </c>
      <c r="D19" s="60">
        <f>D13+D18</f>
        <v>121989</v>
      </c>
      <c r="E19" s="61">
        <f>E13+E18</f>
        <v>1015</v>
      </c>
      <c r="F19" s="62"/>
      <c r="G19" s="59" t="s">
        <v>53</v>
      </c>
      <c r="H19" s="60">
        <f>H13+H18</f>
        <v>166024</v>
      </c>
      <c r="I19" s="60">
        <f>I13+I18</f>
        <v>165009</v>
      </c>
      <c r="J19" s="63">
        <f>J13+J18</f>
        <v>1015</v>
      </c>
    </row>
    <row r="20" spans="1:10" ht="18" customHeight="1" thickTop="1" thickBot="1">
      <c r="A20" s="58"/>
      <c r="B20" s="59" t="s">
        <v>54</v>
      </c>
      <c r="C20" s="60">
        <f>IF(H19&gt;C19,C19-H19,0)</f>
        <v>-43020</v>
      </c>
      <c r="D20" s="60">
        <f>IF(I19&gt;D19,D19-I19,0)</f>
        <v>-43020</v>
      </c>
      <c r="E20" s="61">
        <f>IF(J19&gt;E19,E19-J19,0)</f>
        <v>0</v>
      </c>
      <c r="F20" s="62"/>
      <c r="G20" s="59" t="s">
        <v>55</v>
      </c>
      <c r="H20" s="60">
        <f>IF(C19&gt;H19,C19-H19,0)</f>
        <v>0</v>
      </c>
      <c r="I20" s="60">
        <f>IF(D19&gt;I19,D19-I19,0)</f>
        <v>0</v>
      </c>
      <c r="J20" s="63">
        <f>IF(E19&gt;J19,E19-J19,0)</f>
        <v>0</v>
      </c>
    </row>
    <row r="21" spans="1:10" ht="28.5" customHeight="1" thickTop="1">
      <c r="A21" s="64" t="s">
        <v>56</v>
      </c>
      <c r="B21" s="43" t="s">
        <v>57</v>
      </c>
      <c r="C21" s="44">
        <v>3877</v>
      </c>
      <c r="D21" s="44">
        <v>3877</v>
      </c>
      <c r="E21" s="47">
        <v>0</v>
      </c>
      <c r="F21" s="65"/>
      <c r="G21" s="66"/>
      <c r="H21" s="67"/>
      <c r="I21" s="67"/>
      <c r="J21" s="68"/>
    </row>
    <row r="22" spans="1:10" ht="28.5" customHeight="1" thickBot="1">
      <c r="A22" s="69" t="s">
        <v>56</v>
      </c>
      <c r="B22" s="43" t="s">
        <v>58</v>
      </c>
      <c r="C22" s="70">
        <v>24095</v>
      </c>
      <c r="D22" s="70">
        <v>24095</v>
      </c>
      <c r="E22" s="71">
        <v>0</v>
      </c>
      <c r="F22" s="72"/>
      <c r="G22" s="73"/>
      <c r="H22" s="74"/>
      <c r="I22" s="74"/>
      <c r="J22" s="75"/>
    </row>
    <row r="23" spans="1:10" ht="15" customHeight="1" thickTop="1">
      <c r="A23" s="64" t="s">
        <v>59</v>
      </c>
      <c r="B23" s="76" t="s">
        <v>60</v>
      </c>
      <c r="C23" s="40">
        <v>16100</v>
      </c>
      <c r="D23" s="40">
        <v>16100</v>
      </c>
      <c r="E23" s="41">
        <v>0</v>
      </c>
      <c r="F23" s="77" t="s">
        <v>61</v>
      </c>
      <c r="G23" s="76" t="s">
        <v>62</v>
      </c>
      <c r="H23" s="40">
        <v>0</v>
      </c>
      <c r="I23" s="40">
        <v>0</v>
      </c>
      <c r="J23" s="78">
        <v>0</v>
      </c>
    </row>
    <row r="24" spans="1:10" ht="15" customHeight="1">
      <c r="A24" s="69" t="s">
        <v>63</v>
      </c>
      <c r="B24" s="43" t="s">
        <v>64</v>
      </c>
      <c r="C24" s="70">
        <v>0</v>
      </c>
      <c r="D24" s="70">
        <v>0</v>
      </c>
      <c r="E24" s="71">
        <v>0</v>
      </c>
      <c r="F24" s="79" t="s">
        <v>65</v>
      </c>
      <c r="G24" s="43" t="s">
        <v>66</v>
      </c>
      <c r="H24" s="70">
        <v>1052</v>
      </c>
      <c r="I24" s="70">
        <v>1052</v>
      </c>
      <c r="J24" s="80">
        <v>0</v>
      </c>
    </row>
    <row r="25" spans="1:10" ht="18" customHeight="1">
      <c r="A25" s="81"/>
      <c r="B25" s="82" t="s">
        <v>67</v>
      </c>
      <c r="C25" s="83">
        <f>C21+C22+C23+C24</f>
        <v>44072</v>
      </c>
      <c r="D25" s="83">
        <f>SUM(D21:D24)</f>
        <v>44072</v>
      </c>
      <c r="E25" s="55">
        <f>SUM(E21:E24)</f>
        <v>0</v>
      </c>
      <c r="F25" s="84"/>
      <c r="G25" s="82" t="s">
        <v>68</v>
      </c>
      <c r="H25" s="83">
        <f>H23+H24</f>
        <v>1052</v>
      </c>
      <c r="I25" s="83">
        <f>I23+I24</f>
        <v>1052</v>
      </c>
      <c r="J25" s="85">
        <f>J23+J24</f>
        <v>0</v>
      </c>
    </row>
    <row r="26" spans="1:10" ht="19.5" customHeight="1">
      <c r="A26" s="86"/>
      <c r="B26" s="82" t="s">
        <v>69</v>
      </c>
      <c r="C26" s="83">
        <f>C13+C21+C23</f>
        <v>60038</v>
      </c>
      <c r="D26" s="83">
        <f>D13+D21+D23</f>
        <v>59023</v>
      </c>
      <c r="E26" s="87">
        <f>SUM(E13+E21+E23)</f>
        <v>1015</v>
      </c>
      <c r="F26" s="88"/>
      <c r="G26" s="82" t="s">
        <v>70</v>
      </c>
      <c r="H26" s="83">
        <f>H13+H25</f>
        <v>60038</v>
      </c>
      <c r="I26" s="83">
        <f>I13+I25</f>
        <v>59023</v>
      </c>
      <c r="J26" s="85">
        <f>J13+J21+J23</f>
        <v>1015</v>
      </c>
    </row>
    <row r="27" spans="1:10" ht="19.5" customHeight="1" thickBot="1">
      <c r="A27" s="89"/>
      <c r="B27" s="90" t="s">
        <v>71</v>
      </c>
      <c r="C27" s="91">
        <f>C18+C22+C24</f>
        <v>107038</v>
      </c>
      <c r="D27" s="91">
        <f>D18+D22+D24</f>
        <v>107038</v>
      </c>
      <c r="E27" s="92">
        <f>E18+E22+E24</f>
        <v>0</v>
      </c>
      <c r="F27" s="93"/>
      <c r="G27" s="90" t="s">
        <v>72</v>
      </c>
      <c r="H27" s="91">
        <f>H18</f>
        <v>107038</v>
      </c>
      <c r="I27" s="91">
        <f>I18</f>
        <v>107038</v>
      </c>
      <c r="J27" s="94">
        <f>J18+J22+J24</f>
        <v>0</v>
      </c>
    </row>
    <row r="28" spans="1:10" ht="24" customHeight="1" thickTop="1" thickBot="1">
      <c r="A28" s="95"/>
      <c r="B28" s="90" t="s">
        <v>73</v>
      </c>
      <c r="C28" s="91">
        <f>SUM(C26:C27)</f>
        <v>167076</v>
      </c>
      <c r="D28" s="91">
        <f>SUM(D26:D27)</f>
        <v>166061</v>
      </c>
      <c r="E28" s="92">
        <f>SUM(E26:E27)</f>
        <v>1015</v>
      </c>
      <c r="F28" s="96"/>
      <c r="G28" s="90" t="s">
        <v>74</v>
      </c>
      <c r="H28" s="91">
        <f>SUM(H26:H27)</f>
        <v>167076</v>
      </c>
      <c r="I28" s="91">
        <f>SUM(I26:I27)</f>
        <v>166061</v>
      </c>
      <c r="J28" s="94">
        <f>SUM(J26:J27)</f>
        <v>1015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2019-08-01T12:54:15Z</dcterms:created>
  <dcterms:modified xsi:type="dcterms:W3CDTF">2019-08-01T12:58:13Z</dcterms:modified>
</cp:coreProperties>
</file>