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ll3\Desktop\EGYSÉGES Zgrót, 2020. évi költségvetési rendelet JÚNIUSI MÓD\EGYSÉGES rendelet táblázatai\"/>
    </mc:Choice>
  </mc:AlternateContent>
  <xr:revisionPtr revIDLastSave="0" documentId="13_ncr:1_{1230EDF5-9A58-4D47-BDD2-FA5D2F8ECFE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ruházási kiad." sheetId="1" r:id="rId1"/>
  </sheets>
  <definedNames>
    <definedName name="_xlnm.Print_Area" localSheetId="0">'beruházási kiad.'!$A$1:$E$81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E56" i="1"/>
  <c r="E55" i="1"/>
  <c r="E59" i="1"/>
  <c r="E58" i="1"/>
  <c r="E57" i="1"/>
  <c r="E54" i="1"/>
  <c r="E53" i="1"/>
  <c r="E64" i="1"/>
  <c r="C60" i="1"/>
  <c r="D60" i="1"/>
  <c r="E62" i="1"/>
  <c r="D25" i="1"/>
  <c r="C25" i="1"/>
  <c r="E24" i="1"/>
  <c r="E23" i="1"/>
  <c r="E17" i="1"/>
  <c r="D18" i="1"/>
  <c r="C18" i="1"/>
  <c r="E18" i="1" l="1"/>
  <c r="E16" i="1"/>
  <c r="E61" i="1" l="1"/>
  <c r="E52" i="1"/>
  <c r="E51" i="1"/>
  <c r="E33" i="1"/>
  <c r="E32" i="1"/>
  <c r="E31" i="1"/>
  <c r="E30" i="1"/>
  <c r="E29" i="1"/>
  <c r="E28" i="1"/>
  <c r="E50" i="1"/>
  <c r="E38" i="1"/>
  <c r="E36" i="1"/>
  <c r="D39" i="1"/>
  <c r="C39" i="1"/>
  <c r="C34" i="1"/>
  <c r="E49" i="1"/>
  <c r="C63" i="1" l="1"/>
  <c r="E39" i="1"/>
  <c r="E9" i="1"/>
  <c r="D11" i="1"/>
  <c r="C11" i="1"/>
  <c r="E20" i="1" l="1"/>
  <c r="E21" i="1"/>
  <c r="E19" i="1"/>
  <c r="E22" i="1"/>
  <c r="E10" i="1"/>
  <c r="E11" i="1" s="1"/>
  <c r="E15" i="1"/>
  <c r="E14" i="1"/>
  <c r="E13" i="1"/>
  <c r="E12" i="1"/>
  <c r="E43" i="1"/>
  <c r="C8" i="1"/>
  <c r="D34" i="1"/>
  <c r="D63" i="1" s="1"/>
  <c r="D8" i="1"/>
  <c r="E48" i="1"/>
  <c r="E42" i="1"/>
  <c r="E44" i="1"/>
  <c r="E45" i="1"/>
  <c r="E46" i="1"/>
  <c r="E47" i="1"/>
  <c r="E41" i="1"/>
  <c r="E7" i="1"/>
  <c r="E8" i="1" s="1"/>
  <c r="E60" i="1" l="1"/>
  <c r="E25" i="1"/>
  <c r="C26" i="1"/>
  <c r="D26" i="1"/>
  <c r="C65" i="1" l="1"/>
  <c r="E26" i="1"/>
  <c r="D65" i="1"/>
  <c r="E34" i="1" l="1"/>
  <c r="E63" i="1" s="1"/>
  <c r="E65" i="1" l="1"/>
</calcChain>
</file>

<file path=xl/sharedStrings.xml><?xml version="1.0" encoding="utf-8"?>
<sst xmlns="http://schemas.openxmlformats.org/spreadsheetml/2006/main" count="74" uniqueCount="68">
  <si>
    <t>adatok eFt-ban</t>
  </si>
  <si>
    <t>Intézmény</t>
  </si>
  <si>
    <t>Cél megnevezése</t>
  </si>
  <si>
    <t>Nettó</t>
  </si>
  <si>
    <t>ÁFA</t>
  </si>
  <si>
    <t>Bruttó</t>
  </si>
  <si>
    <t>Összesen:</t>
  </si>
  <si>
    <t>Önkormányzat mindösszesen:</t>
  </si>
  <si>
    <t>Intézmények összesen:</t>
  </si>
  <si>
    <t>Általános fejlesztési tartalék</t>
  </si>
  <si>
    <t xml:space="preserve">Közmunka önerő </t>
  </si>
  <si>
    <t>TOP pályázatok célonként:</t>
  </si>
  <si>
    <t>Egyéb beruházások:</t>
  </si>
  <si>
    <t>Egyéb beruházás összesen:</t>
  </si>
  <si>
    <t>Zalaszentgróti Közös Önkormányzati Hivatal</t>
  </si>
  <si>
    <t>Zalaszentgrót Város Önkormányzata</t>
  </si>
  <si>
    <t>Zalaszentgróti Napközi Otthonos Óvoda-Bölcsőde</t>
  </si>
  <si>
    <t>Játszótéri elemek</t>
  </si>
  <si>
    <t>Király utca közvilágítás bővítés</t>
  </si>
  <si>
    <t>TOP pályázatok összesen:</t>
  </si>
  <si>
    <t xml:space="preserve">Beruházási kiadások 2020. évi előirányzata </t>
  </si>
  <si>
    <t>Aranyodi buszmegálló áthelyezés</t>
  </si>
  <si>
    <t>Nagy temető bővítés (kerítésépítés)</t>
  </si>
  <si>
    <t>Nagy temető bővítés (utak, parcellák kialakítása)</t>
  </si>
  <si>
    <t>Helyi Építési Szabályzat és Településképi Rendelet módosítása</t>
  </si>
  <si>
    <t>Windows 10 softver</t>
  </si>
  <si>
    <t>Monitor 2 db</t>
  </si>
  <si>
    <t>Légkondi (labor 1 db + védőnők 2 db)</t>
  </si>
  <si>
    <t>Szúnyoghálók, rolók (konyhák)</t>
  </si>
  <si>
    <t xml:space="preserve">2 db Yamaha DBR15 Aktív hangfal </t>
  </si>
  <si>
    <t>1db rádiós mikrofon  szett 2 mikrofon  Shure BLX SM58</t>
  </si>
  <si>
    <t>Fénytechnikai berendezés: Lámpák  4db  PÁR 64  1000</t>
  </si>
  <si>
    <t>50 db szék (Vidal)</t>
  </si>
  <si>
    <t>10 db acélvázas asztal (80x76x120)</t>
  </si>
  <si>
    <t>Virágágyás betonelem</t>
  </si>
  <si>
    <t>Gépbeszerzés (mulcsozó)</t>
  </si>
  <si>
    <t>Elektromos  garázskapu (hivatali garázssor)</t>
  </si>
  <si>
    <t>GESZ iroda kialakítás (gipszkartonfal, ajtó, bútor (anyag), klíma)</t>
  </si>
  <si>
    <t>Berendezés, számítás- és ügyviteltech.eszk. beszerzése, GPS készülék beszerzés</t>
  </si>
  <si>
    <t>Agrárlogisztikai központ</t>
  </si>
  <si>
    <t>Zalaszentgrót fenntartható közlekedésfejl.</t>
  </si>
  <si>
    <t>Komplex program Zgrót. szegregált településrészén élők felzárk.</t>
  </si>
  <si>
    <t>Önkormányzati épületek energetikai korszerűsítése</t>
  </si>
  <si>
    <t>Helyi identítás és kohézió</t>
  </si>
  <si>
    <t>A Gyár utcai szegregáció rehabilitációja</t>
  </si>
  <si>
    <t>Egyéb pályázatok</t>
  </si>
  <si>
    <t>EFOP-Fecskeház újragondolva</t>
  </si>
  <si>
    <t>LEADER-eszköz beszerzés</t>
  </si>
  <si>
    <t>Egyéb pályázatok összesen:</t>
  </si>
  <si>
    <t>Csáford temetői parkoló térkövezés</t>
  </si>
  <si>
    <t>Zalaudvarnok kerékpárút folyt.aszfaltos útszakasz kiép.</t>
  </si>
  <si>
    <t>Infó kommunikációs eszközök beszerzése</t>
  </si>
  <si>
    <t>EFOP pályázat eszköz beszerzései</t>
  </si>
  <si>
    <t>Zárolt keret</t>
  </si>
  <si>
    <t>Zárolt keret összesen</t>
  </si>
  <si>
    <t>Zalaszentgrót Város Egészségügyi Központja</t>
  </si>
  <si>
    <t>Városi Könyvtár és Művelődési-Felnőttképzési Központ</t>
  </si>
  <si>
    <t>Zárolt keret mindösszesen:</t>
  </si>
  <si>
    <t>Koktél asztalok beszerzése</t>
  </si>
  <si>
    <t>Húsvéti kellékek</t>
  </si>
  <si>
    <t>Helyi sajátosság közmunka program:  kisértékű eszközök,szerszámok beszerzése</t>
  </si>
  <si>
    <t>Fürdő relax medencéi fölé árnyékolók beszerzése</t>
  </si>
  <si>
    <t>Utánfutó beszerzése</t>
  </si>
  <si>
    <t>Salgo polcrendszer (irattár)</t>
  </si>
  <si>
    <t>Unicef Gyerekbarát település eszközbeszerzések</t>
  </si>
  <si>
    <t>* 4. melléklet a 2020. évi költségvetésről szóló 3/2020. (II. 14.) önkormányzati rendelethez</t>
  </si>
  <si>
    <t>* Módosította a 10/2020. (VI.26) önkormányzati rendelet 3. §-a. Hatályos: 2020.06.27. napjától</t>
  </si>
  <si>
    <t>Szociális jellegű közmunka program:szerszámok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</si>
</sst>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indexed="12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1" xfId="0" applyBorder="1"/>
    <xf numFmtId="164" fontId="5" fillId="4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3" fontId="5" fillId="6" borderId="2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0" fontId="0" fillId="7" borderId="0" xfId="0" applyFill="1"/>
    <xf numFmtId="0" fontId="10" fillId="0" borderId="3" xfId="0" applyFont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3" fontId="4" fillId="9" borderId="1" xfId="0" applyNumberFormat="1" applyFont="1" applyFill="1" applyBorder="1" applyAlignment="1">
      <alignment horizontal="right" vertical="center" wrapText="1"/>
    </xf>
    <xf numFmtId="164" fontId="4" fillId="9" borderId="1" xfId="0" applyNumberFormat="1" applyFont="1" applyFill="1" applyBorder="1" applyAlignment="1">
      <alignment horizontal="right" wrapText="1"/>
    </xf>
    <xf numFmtId="164" fontId="4" fillId="8" borderId="1" xfId="0" applyNumberFormat="1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87"/>
  <sheetViews>
    <sheetView tabSelected="1" view="pageBreakPreview" topLeftCell="A34" zoomScaleNormal="100" zoomScaleSheetLayoutView="100" workbookViewId="0">
      <selection activeCell="B64" sqref="B64"/>
    </sheetView>
  </sheetViews>
  <sheetFormatPr defaultRowHeight="13.8" x14ac:dyDescent="0.25"/>
  <cols>
    <col min="1" max="1" width="21.6640625" style="18" customWidth="1"/>
    <col min="2" max="2" width="43.77734375" style="25" customWidth="1"/>
    <col min="3" max="3" width="12" customWidth="1"/>
    <col min="4" max="4" width="11.44140625" customWidth="1"/>
    <col min="5" max="5" width="11.88671875" customWidth="1"/>
  </cols>
  <sheetData>
    <row r="1" spans="1:11" ht="30" customHeight="1" x14ac:dyDescent="0.3">
      <c r="A1" s="67" t="s">
        <v>65</v>
      </c>
      <c r="B1" s="68"/>
      <c r="C1" s="68"/>
      <c r="D1" s="68"/>
      <c r="E1" s="68"/>
    </row>
    <row r="2" spans="1:11" ht="46.2" customHeight="1" x14ac:dyDescent="0.4">
      <c r="A2" s="69" t="s">
        <v>20</v>
      </c>
      <c r="B2" s="69"/>
      <c r="C2" s="69"/>
      <c r="D2" s="69"/>
      <c r="E2" s="69"/>
    </row>
    <row r="3" spans="1:11" ht="6" customHeight="1" x14ac:dyDescent="0.4">
      <c r="A3" s="16"/>
      <c r="B3" s="19"/>
      <c r="C3" s="1"/>
      <c r="D3" s="1"/>
      <c r="E3" s="1"/>
    </row>
    <row r="4" spans="1:11" ht="19.2" customHeight="1" x14ac:dyDescent="0.25">
      <c r="A4" s="70" t="s">
        <v>0</v>
      </c>
      <c r="B4" s="70"/>
      <c r="C4" s="70"/>
      <c r="D4" s="70"/>
      <c r="E4" s="70"/>
    </row>
    <row r="5" spans="1:11" ht="9" customHeight="1" x14ac:dyDescent="0.3">
      <c r="A5" s="17"/>
      <c r="B5" s="20"/>
      <c r="C5" s="4"/>
      <c r="D5" s="4"/>
      <c r="E5" s="4"/>
    </row>
    <row r="6" spans="1:11" ht="21" customHeight="1" x14ac:dyDescent="0.3">
      <c r="A6" s="21" t="s">
        <v>1</v>
      </c>
      <c r="B6" s="21" t="s">
        <v>2</v>
      </c>
      <c r="C6" s="3" t="s">
        <v>3</v>
      </c>
      <c r="D6" s="3" t="s">
        <v>4</v>
      </c>
      <c r="E6" s="3" t="s">
        <v>5</v>
      </c>
    </row>
    <row r="7" spans="1:11" ht="31.2" customHeight="1" x14ac:dyDescent="0.3">
      <c r="A7" s="65" t="s">
        <v>14</v>
      </c>
      <c r="B7" s="39" t="s">
        <v>38</v>
      </c>
      <c r="C7" s="35">
        <v>1997</v>
      </c>
      <c r="D7" s="35">
        <v>539</v>
      </c>
      <c r="E7" s="35">
        <f>C7+D7</f>
        <v>2536</v>
      </c>
    </row>
    <row r="8" spans="1:11" ht="22.95" customHeight="1" x14ac:dyDescent="0.3">
      <c r="A8" s="66"/>
      <c r="B8" s="22" t="s">
        <v>6</v>
      </c>
      <c r="C8" s="31">
        <f>SUM(C7)</f>
        <v>1997</v>
      </c>
      <c r="D8" s="31">
        <f>SUM(D7)</f>
        <v>539</v>
      </c>
      <c r="E8" s="31">
        <f>SUM(E7)</f>
        <v>2536</v>
      </c>
    </row>
    <row r="9" spans="1:11" s="8" customFormat="1" ht="19.2" customHeight="1" x14ac:dyDescent="0.35">
      <c r="A9" s="65" t="s">
        <v>16</v>
      </c>
      <c r="B9" s="24" t="s">
        <v>34</v>
      </c>
      <c r="C9" s="35">
        <v>35</v>
      </c>
      <c r="D9" s="35">
        <v>10</v>
      </c>
      <c r="E9" s="14">
        <f>C9+D9</f>
        <v>45</v>
      </c>
      <c r="F9"/>
      <c r="G9" s="71"/>
      <c r="H9" s="6"/>
      <c r="I9" s="7"/>
      <c r="J9" s="7"/>
      <c r="K9" s="7"/>
    </row>
    <row r="10" spans="1:11" s="8" customFormat="1" ht="19.2" customHeight="1" x14ac:dyDescent="0.35">
      <c r="A10" s="65"/>
      <c r="B10" s="24" t="s">
        <v>28</v>
      </c>
      <c r="C10" s="35">
        <v>133</v>
      </c>
      <c r="D10" s="35">
        <v>0</v>
      </c>
      <c r="E10" s="14">
        <f>C10+D10</f>
        <v>133</v>
      </c>
      <c r="F10"/>
      <c r="G10" s="71"/>
      <c r="H10" s="6"/>
      <c r="I10" s="7"/>
      <c r="J10" s="7"/>
      <c r="K10" s="7"/>
    </row>
    <row r="11" spans="1:11" s="8" customFormat="1" ht="19.2" customHeight="1" x14ac:dyDescent="0.35">
      <c r="A11" s="66"/>
      <c r="B11" s="12" t="s">
        <v>6</v>
      </c>
      <c r="C11" s="32">
        <f>SUM(C9:C10)</f>
        <v>168</v>
      </c>
      <c r="D11" s="32">
        <f>SUM(D9:D10)</f>
        <v>10</v>
      </c>
      <c r="E11" s="32">
        <f>SUM(E9:E10)</f>
        <v>178</v>
      </c>
      <c r="F11"/>
      <c r="G11" s="72"/>
      <c r="H11" s="6"/>
      <c r="I11" s="7"/>
      <c r="J11" s="7"/>
      <c r="K11" s="7"/>
    </row>
    <row r="12" spans="1:11" s="8" customFormat="1" ht="16.95" customHeight="1" x14ac:dyDescent="0.3">
      <c r="A12" s="65" t="s">
        <v>55</v>
      </c>
      <c r="B12" s="24" t="s">
        <v>25</v>
      </c>
      <c r="C12" s="36">
        <v>45</v>
      </c>
      <c r="D12" s="35">
        <v>12</v>
      </c>
      <c r="E12" s="35">
        <f t="shared" ref="E12:E18" si="0">C12+D12</f>
        <v>57</v>
      </c>
      <c r="F12"/>
      <c r="G12" s="5"/>
      <c r="H12" s="9"/>
      <c r="I12" s="10"/>
      <c r="J12" s="7"/>
      <c r="K12" s="10"/>
    </row>
    <row r="13" spans="1:11" s="8" customFormat="1" ht="16.95" customHeight="1" x14ac:dyDescent="0.3">
      <c r="A13" s="65"/>
      <c r="B13" s="24" t="s">
        <v>26</v>
      </c>
      <c r="C13" s="36">
        <v>64</v>
      </c>
      <c r="D13" s="35">
        <v>17</v>
      </c>
      <c r="E13" s="35">
        <f t="shared" si="0"/>
        <v>81</v>
      </c>
      <c r="F13"/>
      <c r="G13" s="5"/>
      <c r="H13" s="9"/>
      <c r="I13" s="10"/>
      <c r="J13" s="7"/>
      <c r="K13" s="10"/>
    </row>
    <row r="14" spans="1:11" s="8" customFormat="1" ht="16.95" customHeight="1" x14ac:dyDescent="0.3">
      <c r="A14" s="65"/>
      <c r="B14" s="24" t="s">
        <v>63</v>
      </c>
      <c r="C14" s="36">
        <v>118</v>
      </c>
      <c r="D14" s="35">
        <v>32</v>
      </c>
      <c r="E14" s="35">
        <f t="shared" si="0"/>
        <v>150</v>
      </c>
      <c r="F14"/>
      <c r="G14" s="5"/>
      <c r="H14" s="9"/>
      <c r="I14" s="10"/>
      <c r="J14" s="7"/>
      <c r="K14" s="10"/>
    </row>
    <row r="15" spans="1:11" s="8" customFormat="1" ht="16.95" customHeight="1" x14ac:dyDescent="0.3">
      <c r="A15" s="65"/>
      <c r="B15" s="24" t="s">
        <v>27</v>
      </c>
      <c r="C15" s="36">
        <v>520</v>
      </c>
      <c r="D15" s="35">
        <v>140</v>
      </c>
      <c r="E15" s="35">
        <f t="shared" si="0"/>
        <v>660</v>
      </c>
      <c r="F15"/>
      <c r="G15" s="5"/>
      <c r="H15" s="9"/>
      <c r="I15" s="10"/>
      <c r="J15" s="7"/>
      <c r="K15" s="10"/>
    </row>
    <row r="16" spans="1:11" s="8" customFormat="1" ht="16.95" customHeight="1" x14ac:dyDescent="0.3">
      <c r="A16" s="65"/>
      <c r="B16" s="24" t="s">
        <v>52</v>
      </c>
      <c r="C16" s="36">
        <v>27</v>
      </c>
      <c r="D16" s="36">
        <v>7</v>
      </c>
      <c r="E16" s="36">
        <f t="shared" si="0"/>
        <v>34</v>
      </c>
      <c r="F16"/>
      <c r="G16" s="44"/>
      <c r="H16" s="9"/>
      <c r="I16" s="10"/>
      <c r="J16" s="7"/>
      <c r="K16" s="10"/>
    </row>
    <row r="17" spans="1:11" s="8" customFormat="1" ht="16.95" customHeight="1" x14ac:dyDescent="0.3">
      <c r="A17" s="65"/>
      <c r="B17" s="46" t="s">
        <v>53</v>
      </c>
      <c r="C17" s="47">
        <v>471</v>
      </c>
      <c r="D17" s="47">
        <v>128</v>
      </c>
      <c r="E17" s="47">
        <f t="shared" si="0"/>
        <v>599</v>
      </c>
      <c r="F17"/>
      <c r="G17" s="45"/>
      <c r="H17" s="9"/>
      <c r="I17" s="10"/>
      <c r="J17" s="7"/>
      <c r="K17" s="10"/>
    </row>
    <row r="18" spans="1:11" s="8" customFormat="1" ht="21.6" customHeight="1" x14ac:dyDescent="0.35">
      <c r="A18" s="65"/>
      <c r="B18" s="41" t="s">
        <v>6</v>
      </c>
      <c r="C18" s="54">
        <f>SUM(C12:C17)</f>
        <v>1245</v>
      </c>
      <c r="D18" s="54">
        <f>SUM(D12:D17)</f>
        <v>336</v>
      </c>
      <c r="E18" s="54">
        <f t="shared" si="0"/>
        <v>1581</v>
      </c>
      <c r="F18" s="2"/>
      <c r="G18" s="5"/>
      <c r="H18" s="6"/>
      <c r="I18" s="7"/>
      <c r="J18" s="7"/>
      <c r="K18" s="10"/>
    </row>
    <row r="19" spans="1:11" s="8" customFormat="1" ht="15.75" customHeight="1" x14ac:dyDescent="0.3">
      <c r="A19" s="73" t="s">
        <v>56</v>
      </c>
      <c r="B19" s="37" t="s">
        <v>29</v>
      </c>
      <c r="C19" s="38">
        <v>331</v>
      </c>
      <c r="D19" s="35">
        <v>89</v>
      </c>
      <c r="E19" s="35">
        <f t="shared" ref="E19:E22" si="1">C19+D19</f>
        <v>420</v>
      </c>
      <c r="F19" s="2"/>
      <c r="G19" s="34"/>
      <c r="H19" s="9"/>
      <c r="J19" s="7"/>
      <c r="K19" s="7"/>
    </row>
    <row r="20" spans="1:11" s="8" customFormat="1" ht="31.5" customHeight="1" x14ac:dyDescent="0.3">
      <c r="A20" s="73"/>
      <c r="B20" s="37" t="s">
        <v>30</v>
      </c>
      <c r="C20" s="38">
        <v>169</v>
      </c>
      <c r="D20" s="35">
        <v>46</v>
      </c>
      <c r="E20" s="35">
        <f t="shared" si="1"/>
        <v>215</v>
      </c>
      <c r="F20" s="2"/>
      <c r="G20" s="34"/>
      <c r="H20" s="9"/>
      <c r="J20" s="7"/>
      <c r="K20" s="7"/>
    </row>
    <row r="21" spans="1:11" s="8" customFormat="1" ht="31.5" customHeight="1" x14ac:dyDescent="0.3">
      <c r="A21" s="73"/>
      <c r="B21" s="37" t="s">
        <v>31</v>
      </c>
      <c r="C21" s="38">
        <v>28</v>
      </c>
      <c r="D21" s="35">
        <v>7</v>
      </c>
      <c r="E21" s="35">
        <f t="shared" si="1"/>
        <v>35</v>
      </c>
      <c r="F21" s="2"/>
      <c r="G21" s="34"/>
      <c r="H21" s="9"/>
      <c r="J21" s="7"/>
      <c r="K21" s="7"/>
    </row>
    <row r="22" spans="1:11" s="8" customFormat="1" ht="15.75" customHeight="1" x14ac:dyDescent="0.3">
      <c r="A22" s="73"/>
      <c r="B22" s="37" t="s">
        <v>32</v>
      </c>
      <c r="C22" s="38">
        <v>472</v>
      </c>
      <c r="D22" s="35">
        <v>128</v>
      </c>
      <c r="E22" s="35">
        <f t="shared" si="1"/>
        <v>600</v>
      </c>
      <c r="F22" s="2"/>
      <c r="G22" s="34"/>
      <c r="H22" s="9"/>
      <c r="J22" s="7"/>
      <c r="K22" s="7"/>
    </row>
    <row r="23" spans="1:11" s="8" customFormat="1" ht="15.75" customHeight="1" x14ac:dyDescent="0.3">
      <c r="A23" s="74"/>
      <c r="B23" s="37" t="s">
        <v>33</v>
      </c>
      <c r="C23" s="38">
        <v>394</v>
      </c>
      <c r="D23" s="35">
        <v>106</v>
      </c>
      <c r="E23" s="35">
        <f>C23+D23</f>
        <v>500</v>
      </c>
      <c r="F23" s="2"/>
      <c r="G23" s="5"/>
      <c r="H23" s="9"/>
      <c r="J23" s="7"/>
      <c r="K23" s="7"/>
    </row>
    <row r="24" spans="1:11" s="8" customFormat="1" ht="15.75" customHeight="1" x14ac:dyDescent="0.3">
      <c r="A24" s="74"/>
      <c r="B24" s="48" t="s">
        <v>53</v>
      </c>
      <c r="C24" s="49">
        <v>712</v>
      </c>
      <c r="D24" s="50">
        <v>192</v>
      </c>
      <c r="E24" s="50">
        <f>C24+D24</f>
        <v>904</v>
      </c>
      <c r="F24" s="2"/>
      <c r="G24" s="45"/>
      <c r="H24" s="9"/>
      <c r="J24" s="7"/>
      <c r="K24" s="7"/>
    </row>
    <row r="25" spans="1:11" s="8" customFormat="1" ht="18" customHeight="1" x14ac:dyDescent="0.3">
      <c r="A25" s="74"/>
      <c r="B25" s="41" t="s">
        <v>6</v>
      </c>
      <c r="C25" s="42">
        <f>SUM(C19:C24)</f>
        <v>2106</v>
      </c>
      <c r="D25" s="42">
        <f>SUM(D19:D24)</f>
        <v>568</v>
      </c>
      <c r="E25" s="42">
        <f>SUM(E19:E24)</f>
        <v>2674</v>
      </c>
      <c r="F25" s="2"/>
      <c r="G25" s="5"/>
      <c r="H25" s="9"/>
      <c r="J25" s="7"/>
      <c r="K25" s="7"/>
    </row>
    <row r="26" spans="1:11" s="26" customFormat="1" ht="18" customHeight="1" x14ac:dyDescent="0.25">
      <c r="A26" s="33"/>
      <c r="B26" s="56" t="s">
        <v>8</v>
      </c>
      <c r="C26" s="57">
        <f>SUM(C8+C11+C18+C25)</f>
        <v>5516</v>
      </c>
      <c r="D26" s="57">
        <f>SUM(D8+D11+D18+D25)</f>
        <v>1453</v>
      </c>
      <c r="E26" s="57">
        <f>SUM(E8+E11+E18+E25)</f>
        <v>6969</v>
      </c>
    </row>
    <row r="27" spans="1:11" ht="19.95" customHeight="1" x14ac:dyDescent="0.25">
      <c r="A27" s="75" t="s">
        <v>15</v>
      </c>
      <c r="B27" s="12" t="s">
        <v>11</v>
      </c>
      <c r="C27" s="15"/>
      <c r="D27" s="11"/>
      <c r="E27" s="15"/>
    </row>
    <row r="28" spans="1:11" ht="18" customHeight="1" x14ac:dyDescent="0.25">
      <c r="A28" s="77"/>
      <c r="B28" s="24" t="s">
        <v>39</v>
      </c>
      <c r="C28" s="14">
        <v>35755</v>
      </c>
      <c r="D28" s="14">
        <v>759</v>
      </c>
      <c r="E28" s="40">
        <f t="shared" ref="E28:E33" si="2">SUM(C28:D28)</f>
        <v>36514</v>
      </c>
    </row>
    <row r="29" spans="1:11" ht="19.95" customHeight="1" x14ac:dyDescent="0.25">
      <c r="A29" s="77"/>
      <c r="B29" s="24" t="s">
        <v>40</v>
      </c>
      <c r="C29" s="14">
        <v>136035</v>
      </c>
      <c r="D29" s="14">
        <v>36729</v>
      </c>
      <c r="E29" s="40">
        <f t="shared" si="2"/>
        <v>172764</v>
      </c>
    </row>
    <row r="30" spans="1:11" ht="34.5" customHeight="1" x14ac:dyDescent="0.25">
      <c r="A30" s="77"/>
      <c r="B30" s="24" t="s">
        <v>41</v>
      </c>
      <c r="C30" s="14">
        <v>945</v>
      </c>
      <c r="D30" s="14">
        <v>255</v>
      </c>
      <c r="E30" s="40">
        <f t="shared" si="2"/>
        <v>1200</v>
      </c>
    </row>
    <row r="31" spans="1:11" ht="30" customHeight="1" x14ac:dyDescent="0.25">
      <c r="A31" s="77"/>
      <c r="B31" s="24" t="s">
        <v>42</v>
      </c>
      <c r="C31" s="14">
        <v>81812</v>
      </c>
      <c r="D31" s="14">
        <v>22089</v>
      </c>
      <c r="E31" s="40">
        <f t="shared" si="2"/>
        <v>103901</v>
      </c>
    </row>
    <row r="32" spans="1:11" ht="21" customHeight="1" x14ac:dyDescent="0.25">
      <c r="A32" s="77"/>
      <c r="B32" s="24" t="s">
        <v>43</v>
      </c>
      <c r="C32" s="14">
        <v>236</v>
      </c>
      <c r="D32" s="14">
        <v>64</v>
      </c>
      <c r="E32" s="40">
        <f t="shared" si="2"/>
        <v>300</v>
      </c>
    </row>
    <row r="33" spans="1:9" ht="21" customHeight="1" x14ac:dyDescent="0.25">
      <c r="A33" s="77"/>
      <c r="B33" s="24" t="s">
        <v>44</v>
      </c>
      <c r="C33" s="14">
        <v>110242</v>
      </c>
      <c r="D33" s="14">
        <v>29765</v>
      </c>
      <c r="E33" s="40">
        <f t="shared" si="2"/>
        <v>140007</v>
      </c>
    </row>
    <row r="34" spans="1:9" ht="19.2" customHeight="1" x14ac:dyDescent="0.25">
      <c r="A34" s="78"/>
      <c r="B34" s="41" t="s">
        <v>19</v>
      </c>
      <c r="C34" s="43">
        <f>SUM(C28:C33)</f>
        <v>365025</v>
      </c>
      <c r="D34" s="43">
        <f>SUM(D28:D33)</f>
        <v>89661</v>
      </c>
      <c r="E34" s="43">
        <f t="shared" ref="E34" si="3">SUM(E28:E33)</f>
        <v>454686</v>
      </c>
    </row>
    <row r="35" spans="1:9" ht="19.2" customHeight="1" x14ac:dyDescent="0.25">
      <c r="A35" s="78"/>
      <c r="B35" s="12" t="s">
        <v>45</v>
      </c>
      <c r="C35" s="15"/>
      <c r="D35" s="15"/>
      <c r="E35" s="15"/>
    </row>
    <row r="36" spans="1:9" ht="19.2" customHeight="1" x14ac:dyDescent="0.25">
      <c r="A36" s="78"/>
      <c r="B36" s="23" t="s">
        <v>46</v>
      </c>
      <c r="C36" s="13">
        <v>5750</v>
      </c>
      <c r="D36" s="13">
        <v>1553</v>
      </c>
      <c r="E36" s="40">
        <f>SUM(C36:D36)</f>
        <v>7303</v>
      </c>
    </row>
    <row r="37" spans="1:9" ht="19.2" customHeight="1" x14ac:dyDescent="0.25">
      <c r="A37" s="78"/>
      <c r="B37" s="23" t="s">
        <v>64</v>
      </c>
      <c r="C37" s="13">
        <v>79</v>
      </c>
      <c r="D37" s="13">
        <v>22</v>
      </c>
      <c r="E37" s="40">
        <f>SUM(C37:D37)</f>
        <v>101</v>
      </c>
    </row>
    <row r="38" spans="1:9" ht="19.2" customHeight="1" x14ac:dyDescent="0.25">
      <c r="A38" s="78"/>
      <c r="B38" s="23" t="s">
        <v>47</v>
      </c>
      <c r="C38" s="13">
        <v>3899</v>
      </c>
      <c r="D38" s="13">
        <v>1050</v>
      </c>
      <c r="E38" s="40">
        <f>SUM(C38:D38)</f>
        <v>4949</v>
      </c>
    </row>
    <row r="39" spans="1:9" ht="19.2" customHeight="1" x14ac:dyDescent="0.25">
      <c r="A39" s="79"/>
      <c r="B39" s="41" t="s">
        <v>48</v>
      </c>
      <c r="C39" s="43">
        <f>SUM(C36:C38)</f>
        <v>9728</v>
      </c>
      <c r="D39" s="43">
        <f>SUM(D36:D38)</f>
        <v>2625</v>
      </c>
      <c r="E39" s="42">
        <f>SUM(E36:E38)</f>
        <v>12353</v>
      </c>
    </row>
    <row r="40" spans="1:9" ht="18.600000000000001" customHeight="1" x14ac:dyDescent="0.25">
      <c r="A40" s="75" t="s">
        <v>15</v>
      </c>
      <c r="B40" s="12" t="s">
        <v>12</v>
      </c>
      <c r="C40" s="15"/>
      <c r="D40" s="11"/>
      <c r="E40" s="29"/>
    </row>
    <row r="41" spans="1:9" ht="18.600000000000001" customHeight="1" x14ac:dyDescent="0.25">
      <c r="A41" s="73"/>
      <c r="B41" s="24" t="s">
        <v>21</v>
      </c>
      <c r="C41" s="14">
        <v>1800</v>
      </c>
      <c r="D41" s="14">
        <v>486</v>
      </c>
      <c r="E41" s="14">
        <f>C41+D41</f>
        <v>2286</v>
      </c>
    </row>
    <row r="42" spans="1:9" ht="18.600000000000001" customHeight="1" x14ac:dyDescent="0.25">
      <c r="A42" s="73"/>
      <c r="B42" s="24" t="s">
        <v>22</v>
      </c>
      <c r="C42" s="14">
        <v>2000</v>
      </c>
      <c r="D42" s="14">
        <v>540</v>
      </c>
      <c r="E42" s="14">
        <f t="shared" ref="E42:E49" si="4">C42+D42</f>
        <v>2540</v>
      </c>
      <c r="I42" s="2"/>
    </row>
    <row r="43" spans="1:9" ht="31.2" x14ac:dyDescent="0.25">
      <c r="A43" s="73"/>
      <c r="B43" s="24" t="s">
        <v>23</v>
      </c>
      <c r="C43" s="14">
        <v>5000</v>
      </c>
      <c r="D43" s="14">
        <v>1350</v>
      </c>
      <c r="E43" s="14">
        <f t="shared" si="4"/>
        <v>6350</v>
      </c>
      <c r="I43" s="2"/>
    </row>
    <row r="44" spans="1:9" ht="15.6" x14ac:dyDescent="0.25">
      <c r="A44" s="73"/>
      <c r="B44" s="24" t="s">
        <v>18</v>
      </c>
      <c r="C44" s="14">
        <v>300</v>
      </c>
      <c r="D44" s="14">
        <v>81</v>
      </c>
      <c r="E44" s="14">
        <f t="shared" si="4"/>
        <v>381</v>
      </c>
      <c r="I44" s="2"/>
    </row>
    <row r="45" spans="1:9" ht="31.2" x14ac:dyDescent="0.25">
      <c r="A45" s="73"/>
      <c r="B45" s="23" t="s">
        <v>24</v>
      </c>
      <c r="C45" s="14">
        <v>1200</v>
      </c>
      <c r="D45" s="14">
        <v>0</v>
      </c>
      <c r="E45" s="13">
        <f t="shared" si="4"/>
        <v>1200</v>
      </c>
      <c r="I45" s="2"/>
    </row>
    <row r="46" spans="1:9" ht="15.6" x14ac:dyDescent="0.25">
      <c r="A46" s="73"/>
      <c r="B46" s="24" t="s">
        <v>17</v>
      </c>
      <c r="C46" s="14">
        <v>3591</v>
      </c>
      <c r="D46" s="14">
        <v>969</v>
      </c>
      <c r="E46" s="14">
        <f t="shared" si="4"/>
        <v>4560</v>
      </c>
      <c r="I46" s="2"/>
    </row>
    <row r="47" spans="1:9" ht="15.6" x14ac:dyDescent="0.25">
      <c r="A47" s="73"/>
      <c r="B47" s="24" t="s">
        <v>35</v>
      </c>
      <c r="C47" s="14">
        <v>672</v>
      </c>
      <c r="D47" s="14">
        <v>182</v>
      </c>
      <c r="E47" s="14">
        <f t="shared" si="4"/>
        <v>854</v>
      </c>
      <c r="I47" s="2"/>
    </row>
    <row r="48" spans="1:9" ht="18" customHeight="1" x14ac:dyDescent="0.25">
      <c r="A48" s="73"/>
      <c r="B48" s="23" t="s">
        <v>36</v>
      </c>
      <c r="C48" s="14">
        <v>286</v>
      </c>
      <c r="D48" s="13">
        <v>77</v>
      </c>
      <c r="E48" s="13">
        <f t="shared" si="4"/>
        <v>363</v>
      </c>
      <c r="I48" s="2"/>
    </row>
    <row r="49" spans="1:9" ht="31.5" customHeight="1" x14ac:dyDescent="0.25">
      <c r="A49" s="73"/>
      <c r="B49" s="23" t="s">
        <v>37</v>
      </c>
      <c r="C49" s="14">
        <v>551</v>
      </c>
      <c r="D49" s="13">
        <v>149</v>
      </c>
      <c r="E49" s="13">
        <f t="shared" si="4"/>
        <v>700</v>
      </c>
      <c r="I49" s="2"/>
    </row>
    <row r="50" spans="1:9" ht="18" customHeight="1" x14ac:dyDescent="0.25">
      <c r="A50" s="73"/>
      <c r="B50" s="24" t="s">
        <v>10</v>
      </c>
      <c r="C50" s="14">
        <v>87</v>
      </c>
      <c r="D50" s="14">
        <v>24</v>
      </c>
      <c r="E50" s="14">
        <f t="shared" ref="E50:E61" si="5">C50+D50</f>
        <v>111</v>
      </c>
      <c r="I50" s="2"/>
    </row>
    <row r="51" spans="1:9" ht="18" customHeight="1" x14ac:dyDescent="0.25">
      <c r="A51" s="73"/>
      <c r="B51" s="24" t="s">
        <v>49</v>
      </c>
      <c r="C51" s="14">
        <v>697</v>
      </c>
      <c r="D51" s="14">
        <v>188</v>
      </c>
      <c r="E51" s="14">
        <f t="shared" si="5"/>
        <v>885</v>
      </c>
      <c r="I51" s="2"/>
    </row>
    <row r="52" spans="1:9" ht="30" customHeight="1" x14ac:dyDescent="0.25">
      <c r="A52" s="73"/>
      <c r="B52" s="24" t="s">
        <v>50</v>
      </c>
      <c r="C52" s="14">
        <v>2400</v>
      </c>
      <c r="D52" s="14">
        <v>648</v>
      </c>
      <c r="E52" s="14">
        <f t="shared" si="5"/>
        <v>3048</v>
      </c>
      <c r="I52" s="2"/>
    </row>
    <row r="53" spans="1:9" ht="21" customHeight="1" x14ac:dyDescent="0.25">
      <c r="A53" s="73"/>
      <c r="B53" s="24" t="s">
        <v>51</v>
      </c>
      <c r="C53" s="14">
        <v>472</v>
      </c>
      <c r="D53" s="14">
        <v>128</v>
      </c>
      <c r="E53" s="14">
        <f t="shared" ref="E53:E59" si="6">C53+D53</f>
        <v>600</v>
      </c>
      <c r="I53" s="2"/>
    </row>
    <row r="54" spans="1:9" ht="21" customHeight="1" x14ac:dyDescent="0.25">
      <c r="A54" s="73"/>
      <c r="B54" s="24" t="s">
        <v>58</v>
      </c>
      <c r="C54" s="14">
        <v>300</v>
      </c>
      <c r="D54" s="14">
        <v>81</v>
      </c>
      <c r="E54" s="14">
        <f t="shared" si="6"/>
        <v>381</v>
      </c>
      <c r="I54" s="2"/>
    </row>
    <row r="55" spans="1:9" ht="30" customHeight="1" x14ac:dyDescent="0.25">
      <c r="A55" s="73"/>
      <c r="B55" s="24" t="s">
        <v>61</v>
      </c>
      <c r="C55" s="14">
        <v>1181</v>
      </c>
      <c r="D55" s="14">
        <v>319</v>
      </c>
      <c r="E55" s="14">
        <f t="shared" si="6"/>
        <v>1500</v>
      </c>
      <c r="I55" s="2"/>
    </row>
    <row r="56" spans="1:9" ht="21" customHeight="1" x14ac:dyDescent="0.25">
      <c r="A56" s="73"/>
      <c r="B56" s="24" t="s">
        <v>62</v>
      </c>
      <c r="C56" s="14">
        <v>274</v>
      </c>
      <c r="D56" s="14">
        <v>74</v>
      </c>
      <c r="E56" s="14">
        <f t="shared" si="6"/>
        <v>348</v>
      </c>
      <c r="I56" s="2"/>
    </row>
    <row r="57" spans="1:9" ht="21" customHeight="1" x14ac:dyDescent="0.25">
      <c r="A57" s="73"/>
      <c r="B57" s="24" t="s">
        <v>59</v>
      </c>
      <c r="C57" s="14">
        <v>270</v>
      </c>
      <c r="D57" s="14"/>
      <c r="E57" s="14">
        <f t="shared" si="6"/>
        <v>270</v>
      </c>
      <c r="I57" s="2"/>
    </row>
    <row r="58" spans="1:9" ht="35.25" customHeight="1" x14ac:dyDescent="0.25">
      <c r="A58" s="73"/>
      <c r="B58" s="24" t="s">
        <v>60</v>
      </c>
      <c r="C58" s="14">
        <v>463</v>
      </c>
      <c r="D58" s="14">
        <v>125</v>
      </c>
      <c r="E58" s="14">
        <f t="shared" si="6"/>
        <v>588</v>
      </c>
      <c r="I58" s="2"/>
    </row>
    <row r="59" spans="1:9" ht="24" customHeight="1" x14ac:dyDescent="0.25">
      <c r="A59" s="73"/>
      <c r="B59" s="24" t="s">
        <v>67</v>
      </c>
      <c r="C59" s="14">
        <v>89</v>
      </c>
      <c r="D59" s="14">
        <v>24</v>
      </c>
      <c r="E59" s="14">
        <f t="shared" si="6"/>
        <v>113</v>
      </c>
      <c r="I59" s="2"/>
    </row>
    <row r="60" spans="1:9" ht="18" customHeight="1" x14ac:dyDescent="0.25">
      <c r="A60" s="73"/>
      <c r="B60" s="41" t="s">
        <v>13</v>
      </c>
      <c r="C60" s="43">
        <f>SUM(C41:C59)</f>
        <v>21633</v>
      </c>
      <c r="D60" s="43">
        <f>SUM(D41:D59)</f>
        <v>5445</v>
      </c>
      <c r="E60" s="43">
        <f>SUM(E41:E59)</f>
        <v>27078</v>
      </c>
      <c r="I60" s="2"/>
    </row>
    <row r="61" spans="1:9" ht="18" customHeight="1" x14ac:dyDescent="0.25">
      <c r="A61" s="73"/>
      <c r="B61" s="24" t="s">
        <v>9</v>
      </c>
      <c r="C61" s="30">
        <v>4493</v>
      </c>
      <c r="D61" s="30"/>
      <c r="E61" s="14">
        <f t="shared" si="5"/>
        <v>4493</v>
      </c>
      <c r="I61" s="52"/>
    </row>
    <row r="62" spans="1:9" ht="18" customHeight="1" x14ac:dyDescent="0.25">
      <c r="A62" s="73"/>
      <c r="B62" s="46" t="s">
        <v>54</v>
      </c>
      <c r="C62" s="51">
        <v>15602</v>
      </c>
      <c r="D62" s="51">
        <v>4212</v>
      </c>
      <c r="E62" s="51">
        <f>SUM(C62:D62)</f>
        <v>19814</v>
      </c>
    </row>
    <row r="63" spans="1:9" s="27" customFormat="1" ht="20.399999999999999" customHeight="1" x14ac:dyDescent="0.25">
      <c r="A63" s="76"/>
      <c r="B63" s="55" t="s">
        <v>6</v>
      </c>
      <c r="C63" s="59">
        <f>SUM(C61,C60,C39,C34,C62)</f>
        <v>416481</v>
      </c>
      <c r="D63" s="59">
        <f>SUM(D61,D60,D39,D34,D62)</f>
        <v>101943</v>
      </c>
      <c r="E63" s="59">
        <f>SUM(E61,E60,E39,E34,E62)</f>
        <v>518424</v>
      </c>
    </row>
    <row r="64" spans="1:9" s="27" customFormat="1" ht="20.399999999999999" customHeight="1" x14ac:dyDescent="0.25">
      <c r="A64" s="53"/>
      <c r="B64" s="55" t="s">
        <v>57</v>
      </c>
      <c r="C64" s="59">
        <v>16785</v>
      </c>
      <c r="D64" s="59">
        <v>4532</v>
      </c>
      <c r="E64" s="59">
        <f>SUM(C64:D64)</f>
        <v>21317</v>
      </c>
    </row>
    <row r="65" spans="1:5" s="28" customFormat="1" ht="22.95" customHeight="1" x14ac:dyDescent="0.3">
      <c r="A65" s="60"/>
      <c r="B65" s="56" t="s">
        <v>7</v>
      </c>
      <c r="C65" s="58">
        <f>SUM(C63,C26)</f>
        <v>421997</v>
      </c>
      <c r="D65" s="58">
        <f>SUM(D63,D26)</f>
        <v>103396</v>
      </c>
      <c r="E65" s="58">
        <f>SUM(E63,E26)</f>
        <v>525393</v>
      </c>
    </row>
    <row r="66" spans="1:5" ht="16.5" customHeight="1" x14ac:dyDescent="0.25"/>
    <row r="67" spans="1:5" ht="16.5" customHeight="1" x14ac:dyDescent="0.25"/>
    <row r="68" spans="1:5" x14ac:dyDescent="0.25">
      <c r="A68" s="61"/>
      <c r="B68" s="62"/>
      <c r="C68" s="62"/>
      <c r="D68" s="62"/>
      <c r="E68" s="62"/>
    </row>
    <row r="69" spans="1:5" x14ac:dyDescent="0.25">
      <c r="A69" s="61"/>
      <c r="B69" s="62"/>
      <c r="C69" s="62"/>
      <c r="D69" s="62"/>
      <c r="E69" s="62"/>
    </row>
    <row r="70" spans="1:5" x14ac:dyDescent="0.25">
      <c r="A70" s="61"/>
      <c r="B70" s="62"/>
      <c r="C70" s="62"/>
      <c r="D70" s="62"/>
      <c r="E70" s="62"/>
    </row>
    <row r="71" spans="1:5" x14ac:dyDescent="0.25">
      <c r="A71" s="61"/>
      <c r="B71" s="62"/>
      <c r="C71" s="62"/>
      <c r="D71" s="62"/>
      <c r="E71" s="62"/>
    </row>
    <row r="72" spans="1:5" x14ac:dyDescent="0.25">
      <c r="A72" s="61"/>
      <c r="B72" s="62"/>
      <c r="C72" s="62"/>
      <c r="D72" s="62"/>
      <c r="E72" s="62"/>
    </row>
    <row r="73" spans="1:5" x14ac:dyDescent="0.25">
      <c r="A73" s="63"/>
      <c r="B73" s="64"/>
      <c r="C73" s="64"/>
      <c r="D73" s="64"/>
      <c r="E73" s="64"/>
    </row>
    <row r="74" spans="1:5" x14ac:dyDescent="0.25">
      <c r="A74" s="63"/>
      <c r="B74" s="64"/>
      <c r="C74" s="64"/>
      <c r="D74" s="64"/>
      <c r="E74" s="64"/>
    </row>
    <row r="75" spans="1:5" x14ac:dyDescent="0.25">
      <c r="A75" s="63"/>
      <c r="B75" s="64"/>
      <c r="C75" s="64"/>
      <c r="D75" s="64"/>
      <c r="E75" s="64"/>
    </row>
    <row r="76" spans="1:5" x14ac:dyDescent="0.25">
      <c r="A76" s="63"/>
      <c r="B76" s="64"/>
      <c r="C76" s="64"/>
      <c r="D76" s="64"/>
      <c r="E76" s="64"/>
    </row>
    <row r="77" spans="1:5" x14ac:dyDescent="0.25">
      <c r="A77" s="63"/>
      <c r="B77" s="64"/>
      <c r="C77" s="64"/>
      <c r="D77" s="64"/>
      <c r="E77" s="64"/>
    </row>
    <row r="78" spans="1:5" x14ac:dyDescent="0.25">
      <c r="A78" s="63"/>
      <c r="B78" s="64"/>
      <c r="C78" s="64"/>
      <c r="D78" s="64"/>
      <c r="E78" s="64"/>
    </row>
    <row r="79" spans="1:5" x14ac:dyDescent="0.25">
      <c r="A79" s="63"/>
      <c r="B79" s="64"/>
      <c r="C79" s="64"/>
      <c r="D79" s="64"/>
      <c r="E79" s="64"/>
    </row>
    <row r="80" spans="1:5" x14ac:dyDescent="0.25">
      <c r="A80" s="63"/>
      <c r="B80" s="64"/>
      <c r="C80" s="64"/>
      <c r="D80" s="64"/>
      <c r="E80" s="64"/>
    </row>
    <row r="81" spans="1:5" x14ac:dyDescent="0.25">
      <c r="A81" s="63" t="s">
        <v>66</v>
      </c>
      <c r="B81" s="64"/>
      <c r="C81" s="64"/>
      <c r="D81" s="64"/>
      <c r="E81" s="64"/>
    </row>
    <row r="82" spans="1:5" x14ac:dyDescent="0.25">
      <c r="A82" s="61"/>
      <c r="B82" s="62"/>
      <c r="C82" s="62"/>
      <c r="D82" s="62"/>
      <c r="E82" s="62"/>
    </row>
    <row r="83" spans="1:5" x14ac:dyDescent="0.25">
      <c r="A83" s="61"/>
      <c r="B83" s="62"/>
      <c r="C83" s="62"/>
      <c r="D83" s="62"/>
      <c r="E83" s="62"/>
    </row>
    <row r="84" spans="1:5" x14ac:dyDescent="0.25">
      <c r="A84" s="61"/>
      <c r="B84" s="62"/>
      <c r="C84" s="62"/>
      <c r="D84" s="62"/>
      <c r="E84" s="62"/>
    </row>
    <row r="85" spans="1:5" x14ac:dyDescent="0.25">
      <c r="A85" s="61"/>
      <c r="B85" s="62"/>
      <c r="C85" s="62"/>
      <c r="D85" s="62"/>
      <c r="E85" s="62"/>
    </row>
    <row r="86" spans="1:5" x14ac:dyDescent="0.25">
      <c r="A86" s="61"/>
      <c r="B86" s="62"/>
      <c r="C86" s="62"/>
      <c r="D86" s="62"/>
      <c r="E86" s="62"/>
    </row>
    <row r="87" spans="1:5" x14ac:dyDescent="0.25">
      <c r="A87" s="61"/>
      <c r="B87" s="62"/>
      <c r="C87" s="62"/>
      <c r="D87" s="62"/>
      <c r="E87" s="62"/>
    </row>
  </sheetData>
  <mergeCells count="30">
    <mergeCell ref="G9:G11"/>
    <mergeCell ref="A9:A11"/>
    <mergeCell ref="A19:A25"/>
    <mergeCell ref="A40:A63"/>
    <mergeCell ref="A27:A39"/>
    <mergeCell ref="A7:A8"/>
    <mergeCell ref="A1:E1"/>
    <mergeCell ref="A2:E2"/>
    <mergeCell ref="A4:E4"/>
    <mergeCell ref="A12:A18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</mergeCells>
  <phoneticPr fontId="0" type="noConversion"/>
  <pageMargins left="0.74803149606299213" right="0.27559055118110237" top="0.47244094488188981" bottom="0.78740157480314965" header="0.39370078740157483" footer="0.27559055118110237"/>
  <pageSetup paperSize="9" scale="90" orientation="portrait" r:id="rId1"/>
  <headerFooter alignWithMargins="0"/>
  <rowBreaks count="1" manualBreakCount="1">
    <brk id="39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beruházási kiad.</vt:lpstr>
      <vt:lpstr>'beruházási kiad.'!Nyomtatási_terület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dell3</cp:lastModifiedBy>
  <cp:lastPrinted>2020-06-10T06:21:50Z</cp:lastPrinted>
  <dcterms:created xsi:type="dcterms:W3CDTF">1997-01-17T14:02:09Z</dcterms:created>
  <dcterms:modified xsi:type="dcterms:W3CDTF">2020-06-23T09:04:31Z</dcterms:modified>
</cp:coreProperties>
</file>