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5480" windowHeight="9735" activeTab="0"/>
  </bookViews>
  <sheets>
    <sheet name="01" sheetId="1" r:id="rId1"/>
  </sheets>
  <definedNames>
    <definedName name="_xlnm.Print_Titles" localSheetId="0">'01'!$1:$11</definedName>
    <definedName name="_xlnm.Print_Area" localSheetId="0">'01'!$A$1:$AZ$97</definedName>
  </definedNames>
  <calcPr fullCalcOnLoad="1"/>
</workbook>
</file>

<file path=xl/sharedStrings.xml><?xml version="1.0" encoding="utf-8"?>
<sst xmlns="http://schemas.openxmlformats.org/spreadsheetml/2006/main" count="446" uniqueCount="446">
  <si>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</si>
  <si>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</si>
  <si>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</si>
  <si>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</si>
  <si>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</si>
  <si>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</si>
  <si>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</si>
  <si>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</si>
  <si>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</si>
  <si>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</si>
  <si>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</si>
  <si>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</si>
  <si>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</si>
  <si>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</si>
  <si>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</si>
  <si>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</si>
  <si>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</si>
  <si>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</si>
  <si>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</si>
  <si>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Rovat-szám</t>
  </si>
  <si>
    <t>Rovat megnevezése</t>
  </si>
  <si>
    <t>K121</t>
  </si>
  <si>
    <t>K122</t>
  </si>
  <si>
    <t>K123</t>
  </si>
  <si>
    <t>K1</t>
  </si>
  <si>
    <t>K1113</t>
  </si>
  <si>
    <t>K1112</t>
  </si>
  <si>
    <t>Szociális támogatások</t>
  </si>
  <si>
    <t>Lakhatási támogatások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</si>
  <si>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</si>
  <si>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</si>
  <si>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</si>
  <si>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</si>
  <si>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</si>
  <si>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</si>
  <si>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</si>
  <si>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</si>
  <si>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K1104</t>
  </si>
  <si>
    <t>K1103</t>
  </si>
  <si>
    <t>K1102</t>
  </si>
  <si>
    <t>K1101</t>
  </si>
  <si>
    <t>K2</t>
  </si>
  <si>
    <t>Előirányzat</t>
  </si>
  <si>
    <t>17</t>
  </si>
  <si>
    <t>18</t>
  </si>
  <si>
    <t>20</t>
  </si>
  <si>
    <t>K311</t>
  </si>
  <si>
    <t>K312</t>
  </si>
  <si>
    <t>Árubeszerzés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</si>
  <si>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</si>
  <si>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</si>
  <si>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</si>
  <si>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</si>
  <si>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</si>
  <si>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</si>
  <si>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</si>
  <si>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</si>
  <si>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</si>
  <si>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</si>
  <si>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</si>
  <si>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</si>
  <si>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</si>
  <si>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</si>
  <si>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</si>
  <si>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</si>
  <si>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</si>
  <si>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</si>
  <si>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</si>
  <si>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</si>
  <si>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K355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</si>
  <si>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</si>
  <si>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</si>
  <si>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</si>
  <si>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</si>
  <si>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</si>
  <si>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</si>
  <si>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</si>
  <si>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</si>
  <si>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</si>
  <si>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</si>
  <si>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</si>
  <si>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</si>
  <si>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</si>
  <si>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</si>
  <si>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</si>
  <si>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</si>
  <si>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</si>
  <si>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</si>
  <si>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</si>
  <si>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</si>
  <si>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Kamattámogatások</t>
  </si>
  <si>
    <t>K510</t>
  </si>
  <si>
    <t>K512</t>
  </si>
  <si>
    <t>K5</t>
  </si>
  <si>
    <t>K61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</si>
  <si>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</si>
  <si>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</si>
  <si>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</si>
  <si>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</si>
  <si>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</si>
  <si>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</si>
  <si>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</si>
  <si>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</si>
  <si>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</si>
  <si>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</si>
  <si>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</si>
  <si>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K71</t>
  </si>
  <si>
    <t>Informatikai eszközök felújítása</t>
  </si>
  <si>
    <t>K72</t>
  </si>
  <si>
    <t>K73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</si>
  <si>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</si>
  <si>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</si>
  <si>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</si>
  <si>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</si>
  <si>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</si>
  <si>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</si>
  <si>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</si>
  <si>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</si>
  <si>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</si>
  <si>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</si>
  <si>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</si>
  <si>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</si>
  <si>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</si>
  <si>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</si>
  <si>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</si>
  <si>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</si>
  <si>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</si>
  <si>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</si>
  <si>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</si>
  <si>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</si>
  <si>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</si>
  <si>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</si>
  <si>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</si>
  <si>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</si>
  <si>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29</t>
  </si>
  <si>
    <t>30</t>
  </si>
  <si>
    <t>31</t>
  </si>
  <si>
    <t>33</t>
  </si>
  <si>
    <t>34</t>
  </si>
  <si>
    <t>36</t>
  </si>
  <si>
    <t>37</t>
  </si>
  <si>
    <t>40</t>
  </si>
  <si>
    <t>41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</si>
  <si>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</si>
  <si>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</si>
  <si>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</si>
  <si>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</si>
  <si>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</si>
  <si>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</si>
  <si>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</si>
  <si>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</si>
  <si>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</si>
  <si>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</si>
  <si>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</si>
  <si>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</si>
  <si>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</si>
  <si>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</si>
  <si>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</si>
  <si>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</si>
  <si>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</si>
  <si>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</si>
  <si>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</si>
  <si>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</si>
  <si>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</si>
  <si>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</si>
  <si>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</si>
  <si>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</si>
  <si>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</si>
  <si>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</si>
  <si>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</si>
  <si>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</si>
  <si>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</si>
  <si>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</si>
  <si>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</si>
  <si>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</si>
  <si>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</si>
  <si>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</si>
  <si>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</si>
  <si>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</si>
  <si>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</si>
  <si>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</si>
  <si>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</si>
  <si>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</si>
  <si>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</si>
  <si>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</si>
  <si>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</si>
  <si>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</si>
  <si>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</si>
  <si>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</si>
  <si>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</si>
  <si>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</si>
  <si>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</si>
  <si>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</si>
  <si>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</si>
  <si>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</si>
  <si>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</si>
  <si>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</si>
  <si>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</si>
  <si>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</si>
  <si>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</si>
  <si>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</si>
  <si>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</si>
  <si>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</si>
  <si>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</si>
  <si>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</si>
  <si>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</si>
  <si>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</si>
  <si>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</si>
  <si>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</si>
  <si>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</si>
  <si>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</si>
  <si>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</si>
  <si>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</si>
  <si>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</si>
  <si>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</si>
  <si>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</si>
  <si>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</si>
  <si>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</si>
  <si>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</si>
  <si>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</si>
  <si>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</si>
  <si>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</si>
  <si>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</si>
  <si>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</si>
  <si>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</si>
  <si>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</si>
  <si>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</si>
  <si>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</si>
  <si>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</si>
  <si>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</si>
  <si>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</si>
  <si>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</si>
  <si>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</si>
  <si>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</si>
  <si>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</si>
  <si>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</si>
  <si>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</si>
  <si>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</si>
  <si>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</si>
  <si>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</si>
  <si>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</si>
  <si>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</si>
  <si>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</si>
  <si>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</si>
  <si>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</si>
  <si>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</si>
  <si>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</si>
  <si>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</si>
  <si>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</si>
  <si>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</si>
  <si>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</si>
  <si>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</si>
  <si>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</si>
  <si>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</si>
  <si>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</si>
  <si>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</si>
  <si>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</si>
  <si>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</si>
  <si>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</si>
  <si>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</si>
  <si>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</si>
  <si>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</si>
  <si>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</si>
  <si>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</si>
  <si>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</si>
  <si>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</si>
  <si>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</si>
  <si>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</si>
  <si>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</si>
  <si>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</si>
  <si>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</si>
  <si>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</si>
  <si>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</si>
  <si>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</si>
  <si>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</si>
  <si>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</si>
  <si>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</si>
  <si>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</si>
  <si>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</si>
  <si>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</si>
  <si>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</si>
  <si>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</si>
  <si>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</si>
  <si>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</si>
  <si>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</si>
  <si>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</si>
  <si>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</si>
  <si>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</si>
  <si>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</si>
  <si>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</si>
  <si>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</si>
  <si>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</si>
  <si>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</si>
  <si>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</si>
  <si>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</si>
  <si>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</si>
  <si>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</si>
  <si>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</si>
  <si>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</si>
  <si>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</si>
  <si>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</si>
  <si>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</si>
  <si>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</si>
  <si>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</si>
  <si>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</si>
  <si>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</si>
  <si>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</si>
  <si>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</si>
  <si>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</si>
  <si>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</si>
  <si>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</si>
  <si>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</si>
  <si>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</si>
  <si>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</si>
  <si>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</si>
  <si>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</si>
  <si>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</si>
  <si>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</si>
  <si>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</si>
  <si>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</si>
  <si>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</si>
  <si>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</si>
  <si>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</si>
  <si>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</si>
  <si>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</si>
  <si>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</si>
  <si>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</si>
  <si>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</si>
  <si>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</si>
  <si>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</si>
  <si>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</si>
  <si>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</si>
  <si>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</si>
  <si>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</si>
  <si>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</si>
  <si>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</si>
  <si>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</si>
  <si>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</si>
  <si>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</si>
  <si>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</si>
  <si>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</si>
  <si>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</si>
  <si>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</si>
  <si>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</si>
  <si>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</si>
  <si>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</si>
  <si>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</si>
  <si>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</si>
  <si>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</si>
  <si>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</si>
  <si>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</si>
  <si>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</si>
  <si>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</si>
  <si>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</si>
  <si>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</si>
  <si>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</si>
  <si>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</si>
  <si>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</si>
  <si>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</si>
  <si>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</si>
  <si>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</si>
  <si>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</si>
  <si>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</si>
  <si>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</si>
  <si>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</si>
  <si>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</si>
  <si>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</si>
  <si>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Munkavégzésre irányuló egyéb jogviszonyban nem saját foglalkoztatottnak fizetett juttatások</t>
  </si>
  <si>
    <t>Önkor-mányzat</t>
  </si>
  <si>
    <t>Összesen</t>
  </si>
  <si>
    <t xml:space="preserve">Személyi juttatások összesen </t>
  </si>
  <si>
    <t xml:space="preserve">Bérleti és lízing díjak </t>
  </si>
  <si>
    <t xml:space="preserve">Kamatkiadások   </t>
  </si>
  <si>
    <t xml:space="preserve">Egyéb pénzügyi műveletek kiadásai  </t>
  </si>
  <si>
    <t xml:space="preserve">Dologi kiadások </t>
  </si>
  <si>
    <t xml:space="preserve">Pénzbeli kárpótlások, kártérítések </t>
  </si>
  <si>
    <t xml:space="preserve">Intézményi ellátottak pénzbeli juttatásai </t>
  </si>
  <si>
    <t xml:space="preserve">Ellátottak pénzbeli juttatásai </t>
  </si>
  <si>
    <t xml:space="preserve">Nemzetközi kötelezettségek </t>
  </si>
  <si>
    <t xml:space="preserve">Működési célú visszatérítendő támogatások, kölcsönök nyújtása államháztartáson belülre </t>
  </si>
  <si>
    <t>Működési célú visszatérítendő támogatások, kölcsönök nyújtása államháztartáson kívülre</t>
  </si>
  <si>
    <t xml:space="preserve">Beruházások </t>
  </si>
  <si>
    <t xml:space="preserve">Felújítások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</si>
  <si>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</si>
  <si>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</si>
  <si>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</si>
  <si>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garancia- és kezességvállalásból származó kifizetés államháztartáson kívülre </t>
  </si>
  <si>
    <t xml:space="preserve">Egyéb felhalmozási célú támogatások államháztartáson kívülre </t>
  </si>
  <si>
    <t xml:space="preserve">Egyéb felhalmozási célú kiadások </t>
  </si>
  <si>
    <t xml:space="preserve">Költségvetési kiadások </t>
  </si>
  <si>
    <t xml:space="preserve">Működési célú visszatérítendő támogatások, kölcsönök törlesztése államháztartáson belülre </t>
  </si>
  <si>
    <t>Működési célú garancia- és kezességvállalásból származó kifizetés államháztartáson kivülre</t>
  </si>
  <si>
    <t>Egyéb működési célú kiadások</t>
  </si>
  <si>
    <t>Családi támogatások (rendszeres és rendkívüli gyermekvédelmi,)</t>
  </si>
  <si>
    <t xml:space="preserve">Lakhatással kapcsolatos ellátások (lakásfenntartási)  </t>
  </si>
  <si>
    <t>Immateriális javak beszerzése, létesítése (fóka, szamóca)</t>
  </si>
  <si>
    <t>Egyéb tárgyi eszközök felújítása , intézményi felújítások</t>
  </si>
  <si>
    <t>engedélyezett álláshelyek száma:</t>
  </si>
  <si>
    <t>engedélyezett álláshelyek megnevezése:</t>
  </si>
  <si>
    <t>Összesen:</t>
  </si>
  <si>
    <t>1. sz. melléklet</t>
  </si>
  <si>
    <t>Foglalkoztatottak egyéb személyi juttatásai (állományba nem tartozó juttatások,  továbbképzések díja)</t>
  </si>
  <si>
    <t xml:space="preserve">Céljuttatás, projektprémium </t>
  </si>
  <si>
    <t>Felhalmozási célú visszatérítendő támogatások, kölcsönök nyújtása államháztartáson kívülre (elsőlakáshoz jutók támog)</t>
  </si>
  <si>
    <t xml:space="preserve">Szociális étkeztetés </t>
  </si>
  <si>
    <t>Házi gondozás</t>
  </si>
  <si>
    <t>Betegséggel kapcsolatos (nem társadalombiztosítási) ellátások (ápolási díj, közgyógy, )</t>
  </si>
  <si>
    <t>Egyéb tárgyi eszközök beszerzése, létesítése (régi kisértékű is, táncos ruhák is)</t>
  </si>
  <si>
    <t>Közvetített szolgáltatások  (továbbszámlázások)</t>
  </si>
  <si>
    <t>Vásárolt élelmezés ( szoc. étkeztetés)</t>
  </si>
  <si>
    <t xml:space="preserve">Foglalkoztatással, munkanélküliséggel kapcsolatos ellátások  (FHT) </t>
  </si>
  <si>
    <t xml:space="preserve">1 fő választott tisztségviselő:polgármester,  </t>
  </si>
  <si>
    <t>Egyéb külső személyi juttatások (megbízási díjak + repi is)</t>
  </si>
  <si>
    <t>Üzemeltetési anyagok beszerzése (irodaszer, üzemanyag, tisztítószer, karbantartási anyagok javítási munkákhoz, munka és védőruha)</t>
  </si>
  <si>
    <t>Informatikai szolgáltatások igénybevétele (internet, GORDIUS-ASP, eForte,Viktória stb. Informatikai eszközök karbantartása )</t>
  </si>
  <si>
    <t>Egyéb kommunikációs szolgáltatások (telefon)</t>
  </si>
  <si>
    <t>Egyéb nem intézményi ellátások TELEPÜLÉSI TÁMOGATÁS (helyi rendelet szerint polgármesteri és bizottsági hatáskörű segélyek és karácsonyi csomag)</t>
  </si>
  <si>
    <t>Egyéb működési célú támogatások államháztartáson belülre (tag- és szövetségi díjak, ONÖ,  ügyelet, kistérségi feladatok)</t>
  </si>
  <si>
    <t xml:space="preserve">Elvonások és befizetések </t>
  </si>
  <si>
    <t>K513</t>
  </si>
  <si>
    <t xml:space="preserve">Egyéb szolgáltatások (takarítás, posta, szemétszáll, biztosítás, tolmácsolás, szakértői díjak, fák fiatalítása, kémény, rovarirtás, szállítási szolgáltatás,bank költségek) </t>
  </si>
  <si>
    <t>Egyéb működési célú támogatások államháztartáson kívülre (civilek támogatása) Vizitársulás, hulladék stb.</t>
  </si>
  <si>
    <t xml:space="preserve"> forintban</t>
  </si>
  <si>
    <t>köztemető fenntartása</t>
  </si>
  <si>
    <t>Közutak üzemeltetése, fenntartása</t>
  </si>
  <si>
    <t>zöldterület-gazdálkodás</t>
  </si>
  <si>
    <t>Szakmai anyagok beszerzése (gyógyszer, vegyszer, könyv, folyóirat, CD, DVD, szakmai beszerzések)</t>
  </si>
  <si>
    <t xml:space="preserve"> </t>
  </si>
  <si>
    <t>1 fő (8órás) házi-gondozó      +szoc.étkez-tetési feladatok</t>
  </si>
  <si>
    <t xml:space="preserve">0,5 fő  (4 órás)             park-gondozó          + 2 fő közfoglalkoztatott </t>
  </si>
  <si>
    <t xml:space="preserve">Ingatlanok beszerzése, létesítése  </t>
  </si>
  <si>
    <t>Egyéb dologi kiadások ( régi 57-es, díjak, egyéb befizetések)</t>
  </si>
  <si>
    <r>
      <t>Törvény szerinti illetmények, munkabérek</t>
    </r>
    <r>
      <rPr>
        <sz val="8"/>
        <color indexed="10"/>
        <rFont val="Arial"/>
        <family val="2"/>
      </rPr>
      <t xml:space="preserve"> </t>
    </r>
  </si>
  <si>
    <t xml:space="preserve">Normatív jutalmak </t>
  </si>
  <si>
    <t xml:space="preserve">Közüzemi díjak (gáz, villany, víz,) </t>
  </si>
  <si>
    <t xml:space="preserve">Karbantartási, kisjavítási szolgáltatások </t>
  </si>
  <si>
    <t xml:space="preserve">Felújítási célú előzetesen felszámított általános forgalmi adó </t>
  </si>
  <si>
    <r>
      <t xml:space="preserve">Beloiannisz Község Önkormányzat </t>
    </r>
    <r>
      <rPr>
        <b/>
        <sz val="16"/>
        <color indexed="8"/>
        <rFont val="Arial"/>
        <family val="2"/>
      </rPr>
      <t xml:space="preserve">2019. </t>
    </r>
    <r>
      <rPr>
        <b/>
        <sz val="14"/>
        <color indexed="8"/>
        <rFont val="Arial"/>
        <family val="2"/>
      </rPr>
      <t xml:space="preserve">évi (K1-K8.) Költségvetési kiadásainak előirányzata </t>
    </r>
  </si>
  <si>
    <t>Béren kívüli juttatások ( évi 1 x adómentes utalvány a 14.900,- Ft/fő caf.: 200.000,- Ft/fő/év , közalkalmazott esetében 96. 000,- Ft/fő/év</t>
  </si>
  <si>
    <t>Egyéb költségtérítések (bank:1000,- Ft/fő/hó, védő szemüveg: 25.000,- Ft/fő , )</t>
  </si>
  <si>
    <t xml:space="preserve">Ingatlanok felújítása  </t>
  </si>
  <si>
    <r>
      <t xml:space="preserve">Tartalékok </t>
    </r>
    <r>
      <rPr>
        <sz val="10"/>
        <rFont val="Arial"/>
        <family val="2"/>
      </rPr>
      <t>biztosítékok:  ált tartalék: 4.773 e Ft,ebből biztosíték Farlamex: 1.002 e Ft. (</t>
    </r>
    <r>
      <rPr>
        <sz val="10"/>
        <color indexed="10"/>
        <rFont val="Arial"/>
        <family val="2"/>
      </rPr>
      <t xml:space="preserve">környezetvédelmi alap 2.744e Ft.+ 2019. évi bevétel: 4.000 e Ft, EFOP: 9.827 e Ft, viziközmű:14.322 e Ft.) </t>
    </r>
  </si>
  <si>
    <t xml:space="preserve">Munkaadókat terhelő járulékok és szociális hozzájárulási adó I.félév:19,5% , II.félév:18,5                                                                         </t>
  </si>
  <si>
    <r>
      <t xml:space="preserve">Szakmai tevékenységet segítő szolgáltatások (közjegyző, üzemorvos,ügyvéd , gyepmester, park,,stb., települési  rendezvények 1.000 e Ft, honlap készítés 35 e Ft, egészségügyi ellátás költségei (ügyelet, házi orvod, nővédelem: 1600 e Ft)  </t>
    </r>
    <r>
      <rPr>
        <sz val="8"/>
        <rFont val="Arial"/>
        <family val="2"/>
      </rPr>
      <t>Közművelődés állami támogatása: 1180 e Ft</t>
    </r>
  </si>
  <si>
    <t>Választott tisztségviselők juttatásai (polg.m.bér,  cafetéria, és ktg. térítés, jutalom)</t>
  </si>
  <si>
    <t>1. melléklet a 1/2019. (II.15.)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</si>
</sst>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0.000"/>
    <numFmt numFmtId="183" formatCode="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 vertical="center"/>
    </xf>
    <xf numFmtId="181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3" xfId="0" applyFont="1" applyBorder="1" applyAlignment="1">
      <alignment horizontal="centerContinuous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3" fontId="13" fillId="0" borderId="15" xfId="0" applyNumberFormat="1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3" fontId="52" fillId="0" borderId="15" xfId="0" applyNumberFormat="1" applyFont="1" applyBorder="1" applyAlignment="1" quotePrefix="1">
      <alignment horizontal="center" vertical="center"/>
    </xf>
    <xf numFmtId="3" fontId="7" fillId="0" borderId="15" xfId="0" applyNumberFormat="1" applyFont="1" applyBorder="1" applyAlignment="1" quotePrefix="1">
      <alignment horizontal="center" vertical="center"/>
    </xf>
    <xf numFmtId="3" fontId="7" fillId="0" borderId="15" xfId="0" applyNumberFormat="1" applyFont="1" applyBorder="1" applyAlignment="1" applyProtection="1" quotePrefix="1">
      <alignment horizontal="center" vertical="center"/>
      <protection locked="0"/>
    </xf>
    <xf numFmtId="3" fontId="6" fillId="0" borderId="15" xfId="0" applyNumberFormat="1" applyFont="1" applyBorder="1" applyAlignment="1" quotePrefix="1">
      <alignment horizontal="center" vertical="center"/>
    </xf>
    <xf numFmtId="3" fontId="7" fillId="0" borderId="11" xfId="0" applyNumberFormat="1" applyFont="1" applyBorder="1" applyAlignment="1" quotePrefix="1">
      <alignment horizontal="center" vertical="center"/>
    </xf>
    <xf numFmtId="3" fontId="7" fillId="0" borderId="16" xfId="0" applyNumberFormat="1" applyFont="1" applyBorder="1" applyAlignment="1" quotePrefix="1">
      <alignment horizontal="center" vertical="center"/>
    </xf>
    <xf numFmtId="3" fontId="7" fillId="0" borderId="12" xfId="0" applyNumberFormat="1" applyFont="1" applyBorder="1" applyAlignment="1" quotePrefix="1">
      <alignment horizontal="center" vertical="center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13" fillId="0" borderId="21" xfId="0" applyNumberFormat="1" applyFont="1" applyBorder="1" applyAlignment="1" quotePrefix="1">
      <alignment horizontal="center" vertical="center"/>
    </xf>
    <xf numFmtId="3" fontId="13" fillId="0" borderId="22" xfId="0" applyNumberFormat="1" applyFont="1" applyBorder="1" applyAlignment="1" quotePrefix="1">
      <alignment horizontal="center" vertical="center"/>
    </xf>
    <xf numFmtId="3" fontId="13" fillId="0" borderId="23" xfId="0" applyNumberFormat="1" applyFont="1" applyBorder="1" applyAlignment="1" quotePrefix="1">
      <alignment horizontal="center" vertical="center"/>
    </xf>
    <xf numFmtId="3" fontId="7" fillId="16" borderId="19" xfId="0" applyNumberFormat="1" applyFont="1" applyFill="1" applyBorder="1" applyAlignment="1" quotePrefix="1">
      <alignment horizontal="center" vertical="center"/>
    </xf>
    <xf numFmtId="3" fontId="7" fillId="33" borderId="15" xfId="0" applyNumberFormat="1" applyFont="1" applyFill="1" applyBorder="1" applyAlignment="1" quotePrefix="1">
      <alignment horizontal="center" vertical="center"/>
    </xf>
    <xf numFmtId="3" fontId="17" fillId="16" borderId="19" xfId="0" applyNumberFormat="1" applyFont="1" applyFill="1" applyBorder="1" applyAlignment="1" quotePrefix="1">
      <alignment horizontal="center" vertical="center"/>
    </xf>
    <xf numFmtId="0" fontId="6" fillId="16" borderId="19" xfId="0" applyFont="1" applyFill="1" applyBorder="1" applyAlignment="1">
      <alignment horizontal="left" vertical="center" wrapText="1"/>
    </xf>
    <xf numFmtId="0" fontId="7" fillId="16" borderId="19" xfId="0" applyFont="1" applyFill="1" applyBorder="1" applyAlignment="1">
      <alignment horizontal="left" vertical="center" wrapText="1"/>
    </xf>
    <xf numFmtId="3" fontId="52" fillId="33" borderId="19" xfId="0" applyNumberFormat="1" applyFont="1" applyFill="1" applyBorder="1" applyAlignment="1" quotePrefix="1">
      <alignment horizontal="center" vertical="center"/>
    </xf>
    <xf numFmtId="0" fontId="6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/>
    </xf>
    <xf numFmtId="3" fontId="13" fillId="0" borderId="25" xfId="0" applyNumberFormat="1" applyFont="1" applyBorder="1" applyAlignment="1" quotePrefix="1">
      <alignment horizontal="center" vertical="center"/>
    </xf>
    <xf numFmtId="3" fontId="13" fillId="0" borderId="24" xfId="0" applyNumberFormat="1" applyFont="1" applyBorder="1" applyAlignment="1" quotePrefix="1">
      <alignment horizontal="center" vertical="center"/>
    </xf>
    <xf numFmtId="3" fontId="13" fillId="0" borderId="26" xfId="0" applyNumberFormat="1" applyFont="1" applyBorder="1" applyAlignment="1" quotePrefix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top" wrapText="1"/>
    </xf>
    <xf numFmtId="0" fontId="16" fillId="0" borderId="20" xfId="0" applyFont="1" applyBorder="1" applyAlignment="1" quotePrefix="1">
      <alignment horizontal="left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 quotePrefix="1">
      <alignment horizontal="center" vertical="top" wrapText="1"/>
    </xf>
    <xf numFmtId="0" fontId="16" fillId="0" borderId="32" xfId="0" applyFont="1" applyBorder="1" applyAlignment="1" quotePrefix="1">
      <alignment horizontal="center" vertical="top" wrapText="1"/>
    </xf>
    <xf numFmtId="3" fontId="13" fillId="0" borderId="27" xfId="0" applyNumberFormat="1" applyFont="1" applyBorder="1" applyAlignment="1" quotePrefix="1">
      <alignment horizontal="center" vertical="center"/>
    </xf>
    <xf numFmtId="3" fontId="13" fillId="0" borderId="13" xfId="0" applyNumberFormat="1" applyFont="1" applyBorder="1" applyAlignment="1" quotePrefix="1">
      <alignment horizontal="center" vertical="center"/>
    </xf>
    <xf numFmtId="3" fontId="13" fillId="0" borderId="14" xfId="0" applyNumberFormat="1" applyFont="1" applyBorder="1" applyAlignment="1" quotePrefix="1">
      <alignment horizontal="center" vertical="center"/>
    </xf>
    <xf numFmtId="3" fontId="13" fillId="0" borderId="11" xfId="0" applyNumberFormat="1" applyFont="1" applyBorder="1" applyAlignment="1" quotePrefix="1">
      <alignment horizontal="center" vertical="center"/>
    </xf>
    <xf numFmtId="3" fontId="13" fillId="0" borderId="16" xfId="0" applyNumberFormat="1" applyFont="1" applyBorder="1" applyAlignment="1" quotePrefix="1">
      <alignment horizontal="center" vertical="center"/>
    </xf>
    <xf numFmtId="3" fontId="13" fillId="0" borderId="12" xfId="0" applyNumberFormat="1" applyFont="1" applyBorder="1" applyAlignment="1" quotePrefix="1">
      <alignment horizontal="center" vertical="center"/>
    </xf>
    <xf numFmtId="183" fontId="13" fillId="0" borderId="33" xfId="0" applyNumberFormat="1" applyFont="1" applyBorder="1" applyAlignment="1" quotePrefix="1">
      <alignment horizontal="center" vertical="center"/>
    </xf>
    <xf numFmtId="183" fontId="13" fillId="0" borderId="28" xfId="0" applyNumberFormat="1" applyFont="1" applyBorder="1" applyAlignment="1" quotePrefix="1">
      <alignment horizontal="center" vertical="center"/>
    </xf>
    <xf numFmtId="183" fontId="13" fillId="0" borderId="29" xfId="0" applyNumberFormat="1" applyFont="1" applyBorder="1" applyAlignment="1" quotePrefix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3" fontId="6" fillId="0" borderId="27" xfId="0" applyNumberFormat="1" applyFont="1" applyBorder="1" applyAlignment="1" quotePrefix="1">
      <alignment horizontal="center" vertical="center"/>
    </xf>
    <xf numFmtId="3" fontId="6" fillId="0" borderId="13" xfId="0" applyNumberFormat="1" applyFont="1" applyBorder="1" applyAlignment="1" quotePrefix="1">
      <alignment horizontal="center" vertical="center"/>
    </xf>
    <xf numFmtId="3" fontId="6" fillId="0" borderId="14" xfId="0" applyNumberFormat="1" applyFont="1" applyBorder="1" applyAlignment="1" quotePrefix="1">
      <alignment horizontal="center" vertical="center"/>
    </xf>
    <xf numFmtId="183" fontId="13" fillId="0" borderId="33" xfId="0" applyNumberFormat="1" applyFont="1" applyBorder="1" applyAlignment="1">
      <alignment horizontal="center" vertical="center"/>
    </xf>
    <xf numFmtId="183" fontId="13" fillId="0" borderId="28" xfId="0" applyNumberFormat="1" applyFont="1" applyBorder="1" applyAlignment="1">
      <alignment horizontal="center" vertical="center"/>
    </xf>
    <xf numFmtId="183" fontId="13" fillId="0" borderId="29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 quotePrefix="1">
      <alignment horizontal="center" vertical="center"/>
    </xf>
    <xf numFmtId="3" fontId="13" fillId="0" borderId="20" xfId="0" applyNumberFormat="1" applyFont="1" applyBorder="1" applyAlignment="1" quotePrefix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18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181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3" fontId="6" fillId="0" borderId="20" xfId="0" applyNumberFormat="1" applyFont="1" applyBorder="1" applyAlignment="1" quotePrefix="1">
      <alignment horizontal="center" vertical="center"/>
    </xf>
    <xf numFmtId="181" fontId="4" fillId="0" borderId="3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83" fontId="13" fillId="0" borderId="15" xfId="0" applyNumberFormat="1" applyFont="1" applyBorder="1" applyAlignment="1" quotePrefix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1"/>
  <sheetViews>
    <sheetView tabSelected="1" zoomScale="85" zoomScaleNormal="85" zoomScaleSheetLayoutView="100" workbookViewId="0" topLeftCell="A1">
      <selection activeCell="I4" sqref="I4:AZ4"/>
    </sheetView>
  </sheetViews>
  <sheetFormatPr defaultColWidth="9.00390625" defaultRowHeight="12.75"/>
  <cols>
    <col min="1" max="1" width="2.75390625" style="1" customWidth="1"/>
    <col min="2" max="2" width="3.875" style="1" customWidth="1"/>
    <col min="3" max="19" width="2.75390625" style="1" customWidth="1"/>
    <col min="20" max="20" width="0.12890625" style="1" customWidth="1"/>
    <col min="21" max="21" width="2.75390625" style="1" hidden="1" customWidth="1"/>
    <col min="22" max="27" width="2.75390625" style="1" customWidth="1"/>
    <col min="28" max="28" width="4.875" style="1" customWidth="1"/>
    <col min="29" max="31" width="2.75390625" style="1" customWidth="1"/>
    <col min="32" max="32" width="4.375" style="1" customWidth="1"/>
    <col min="33" max="35" width="2.75390625" style="1" customWidth="1"/>
    <col min="36" max="36" width="5.125" style="1" customWidth="1"/>
    <col min="37" max="43" width="2.75390625" style="1" customWidth="1"/>
    <col min="44" max="44" width="4.125" style="1" customWidth="1"/>
    <col min="45" max="47" width="2.75390625" style="1" customWidth="1"/>
    <col min="48" max="48" width="5.875" style="1" customWidth="1"/>
    <col min="49" max="51" width="2.75390625" style="1" customWidth="1"/>
    <col min="52" max="52" width="7.375" style="1" customWidth="1"/>
    <col min="53" max="58" width="2.75390625" style="1" customWidth="1"/>
    <col min="59" max="16384" width="9.125" style="1" customWidth="1"/>
  </cols>
  <sheetData>
    <row r="1" spans="1:52" ht="23.25" customHeight="1">
      <c r="A1" s="139" t="s">
        <v>445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1"/>
    </row>
    <row r="2" spans="1:55" ht="15.75" customHeight="1">
      <c r="A2" s="144"/>
      <c r="B2" s="110"/>
      <c r="C2" s="110"/>
      <c r="D2" s="110"/>
      <c r="E2" s="110"/>
      <c r="F2" s="110"/>
      <c r="G2" s="110"/>
      <c r="H2" s="110"/>
      <c r="I2" s="108"/>
      <c r="J2" s="108"/>
      <c r="K2" s="108"/>
      <c r="L2" s="108"/>
      <c r="M2" s="108"/>
      <c r="N2" s="108"/>
      <c r="O2" s="109"/>
      <c r="P2" s="108"/>
      <c r="Q2" s="108"/>
      <c r="R2" s="108"/>
      <c r="S2" s="108"/>
      <c r="T2" s="108"/>
      <c r="U2" s="108"/>
      <c r="V2" s="108"/>
      <c r="W2" s="110"/>
      <c r="X2" s="110"/>
      <c r="Y2" s="109"/>
      <c r="Z2" s="109"/>
      <c r="AA2" s="109"/>
      <c r="AB2" s="109"/>
      <c r="AC2" s="116"/>
      <c r="AD2" s="110"/>
      <c r="AE2" s="110"/>
      <c r="AF2" s="110"/>
      <c r="AG2" s="116"/>
      <c r="AH2" s="110"/>
      <c r="AI2" s="110"/>
      <c r="AJ2" s="110"/>
      <c r="AK2" s="110"/>
      <c r="AL2" s="110"/>
      <c r="AM2" s="109"/>
      <c r="AN2" s="110"/>
      <c r="AO2" s="110"/>
      <c r="AP2" s="110"/>
      <c r="AQ2" s="110"/>
      <c r="AR2" s="110"/>
      <c r="AS2" s="114" t="s">
        <v>400</v>
      </c>
      <c r="AT2" s="109"/>
      <c r="AU2" s="109"/>
      <c r="AV2" s="109"/>
      <c r="AW2" s="109"/>
      <c r="AX2" s="109"/>
      <c r="AY2" s="109"/>
      <c r="AZ2" s="115"/>
      <c r="BA2" s="5"/>
      <c r="BB2" s="5"/>
      <c r="BC2" s="6"/>
    </row>
    <row r="3" spans="1:54" ht="5.25" customHeight="1">
      <c r="A3" s="145"/>
      <c r="B3" s="110"/>
      <c r="C3" s="110"/>
      <c r="D3" s="110"/>
      <c r="E3" s="110"/>
      <c r="F3" s="110"/>
      <c r="G3" s="110"/>
      <c r="H3" s="110"/>
      <c r="I3" s="8"/>
      <c r="J3" s="12"/>
      <c r="K3" s="8"/>
      <c r="L3" s="8"/>
      <c r="M3" s="8"/>
      <c r="N3" s="8"/>
      <c r="O3" s="110"/>
      <c r="P3" s="8"/>
      <c r="Q3" s="12"/>
      <c r="R3" s="8"/>
      <c r="S3" s="8"/>
      <c r="T3" s="8"/>
      <c r="U3" s="8"/>
      <c r="V3" s="110"/>
      <c r="W3" s="110"/>
      <c r="X3" s="110"/>
      <c r="Y3" s="8"/>
      <c r="Z3" s="12"/>
      <c r="AA3" s="8"/>
      <c r="AB3" s="8"/>
      <c r="AC3" s="8"/>
      <c r="AD3" s="8"/>
      <c r="AE3" s="10"/>
      <c r="AF3" s="8"/>
      <c r="AG3" s="8"/>
      <c r="AH3" s="8"/>
      <c r="AI3" s="10"/>
      <c r="AJ3" s="8"/>
      <c r="AK3" s="8"/>
      <c r="AL3" s="3"/>
      <c r="AM3" s="8"/>
      <c r="AN3" s="10"/>
      <c r="AO3" s="8"/>
      <c r="AP3" s="8"/>
      <c r="AQ3" s="8"/>
      <c r="AR3" s="8"/>
      <c r="AS3" s="3"/>
      <c r="AT3" s="3"/>
      <c r="AU3" s="3"/>
      <c r="AV3" s="3"/>
      <c r="AW3" s="3"/>
      <c r="AX3" s="3"/>
      <c r="AY3" s="3"/>
      <c r="AZ3" s="11"/>
      <c r="BB3" s="7"/>
    </row>
    <row r="4" spans="1:52" ht="39" customHeight="1">
      <c r="A4" s="145"/>
      <c r="B4" s="110"/>
      <c r="C4" s="110"/>
      <c r="D4" s="110"/>
      <c r="E4" s="110"/>
      <c r="F4" s="110"/>
      <c r="G4" s="110"/>
      <c r="H4" s="110"/>
      <c r="I4" s="128" t="s">
        <v>437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9"/>
    </row>
    <row r="5" spans="1:55" ht="4.5" customHeight="1">
      <c r="A5" s="145"/>
      <c r="B5" s="110"/>
      <c r="C5" s="110"/>
      <c r="D5" s="110"/>
      <c r="E5" s="110"/>
      <c r="F5" s="110"/>
      <c r="G5" s="110"/>
      <c r="H5" s="110"/>
      <c r="I5" s="136"/>
      <c r="J5" s="136"/>
      <c r="K5" s="133"/>
      <c r="L5" s="109"/>
      <c r="M5" s="119"/>
      <c r="N5" s="133"/>
      <c r="O5" s="109"/>
      <c r="P5" s="109"/>
      <c r="Q5" s="109"/>
      <c r="R5" s="109"/>
      <c r="S5" s="133"/>
      <c r="T5" s="109"/>
      <c r="U5" s="119"/>
      <c r="V5" s="133"/>
      <c r="W5" s="109"/>
      <c r="X5" s="119"/>
      <c r="Y5" s="133"/>
      <c r="Z5" s="133"/>
      <c r="AA5" s="133"/>
      <c r="AB5" s="109"/>
      <c r="AC5" s="119"/>
      <c r="AD5" s="133"/>
      <c r="AE5" s="109"/>
      <c r="AF5" s="119"/>
      <c r="AG5" s="116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3"/>
      <c r="AT5" s="3"/>
      <c r="AU5" s="3"/>
      <c r="AV5" s="3"/>
      <c r="AW5" s="3"/>
      <c r="AX5" s="3"/>
      <c r="AY5" s="3"/>
      <c r="AZ5" s="11"/>
      <c r="BA5" s="5"/>
      <c r="BB5" s="5"/>
      <c r="BC5" s="6"/>
    </row>
    <row r="6" spans="1:54" ht="9" customHeight="1">
      <c r="A6" s="146"/>
      <c r="B6" s="132"/>
      <c r="C6" s="132"/>
      <c r="D6" s="132"/>
      <c r="E6" s="132"/>
      <c r="F6" s="132"/>
      <c r="G6" s="132"/>
      <c r="H6" s="132"/>
      <c r="I6" s="18"/>
      <c r="J6" s="18"/>
      <c r="K6" s="132"/>
      <c r="L6" s="15"/>
      <c r="M6" s="19"/>
      <c r="N6" s="137"/>
      <c r="O6" s="15"/>
      <c r="P6" s="15"/>
      <c r="Q6" s="15"/>
      <c r="R6" s="15"/>
      <c r="S6" s="132"/>
      <c r="T6" s="20"/>
      <c r="U6" s="20"/>
      <c r="V6" s="132"/>
      <c r="W6" s="20"/>
      <c r="X6" s="20"/>
      <c r="Y6" s="135"/>
      <c r="Z6" s="132"/>
      <c r="AA6" s="132"/>
      <c r="AB6" s="20"/>
      <c r="AC6" s="20"/>
      <c r="AD6" s="132"/>
      <c r="AE6" s="20"/>
      <c r="AF6" s="20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6"/>
      <c r="AT6" s="16"/>
      <c r="AU6" s="16"/>
      <c r="AV6" s="16"/>
      <c r="AW6" s="16"/>
      <c r="AX6" s="16"/>
      <c r="AY6" s="16"/>
      <c r="AZ6" s="17"/>
      <c r="BB6" s="7"/>
    </row>
    <row r="7" spans="1:52" ht="9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9"/>
    </row>
    <row r="8" spans="1:52" ht="12.75">
      <c r="A8" s="142" t="s">
        <v>422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</row>
    <row r="9" spans="1:52" ht="20.25" customHeight="1">
      <c r="A9" s="118" t="s">
        <v>0</v>
      </c>
      <c r="B9" s="118"/>
      <c r="C9" s="120" t="s">
        <v>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2"/>
      <c r="V9" s="127" t="s">
        <v>19</v>
      </c>
      <c r="W9" s="127"/>
      <c r="X9" s="127"/>
      <c r="Y9" s="120" t="s">
        <v>42</v>
      </c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2"/>
    </row>
    <row r="10" spans="1:52" ht="55.5" customHeight="1">
      <c r="A10" s="118"/>
      <c r="B10" s="118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  <c r="V10" s="127"/>
      <c r="W10" s="127"/>
      <c r="X10" s="127"/>
      <c r="Y10" s="123" t="s">
        <v>368</v>
      </c>
      <c r="Z10" s="130"/>
      <c r="AA10" s="130"/>
      <c r="AB10" s="131"/>
      <c r="AC10" s="123" t="s">
        <v>404</v>
      </c>
      <c r="AD10" s="130"/>
      <c r="AE10" s="130"/>
      <c r="AF10" s="131"/>
      <c r="AG10" s="123" t="s">
        <v>405</v>
      </c>
      <c r="AH10" s="112"/>
      <c r="AI10" s="112"/>
      <c r="AJ10" s="113"/>
      <c r="AK10" s="123" t="s">
        <v>423</v>
      </c>
      <c r="AL10" s="112"/>
      <c r="AM10" s="112"/>
      <c r="AN10" s="113"/>
      <c r="AO10" s="111" t="s">
        <v>424</v>
      </c>
      <c r="AP10" s="112"/>
      <c r="AQ10" s="112"/>
      <c r="AR10" s="113"/>
      <c r="AS10" s="123" t="s">
        <v>425</v>
      </c>
      <c r="AT10" s="112"/>
      <c r="AU10" s="112"/>
      <c r="AV10" s="113"/>
      <c r="AW10" s="127" t="s">
        <v>369</v>
      </c>
      <c r="AX10" s="127"/>
      <c r="AY10" s="127"/>
      <c r="AZ10" s="127"/>
    </row>
    <row r="11" spans="1:52" ht="12.75">
      <c r="A11" s="134" t="s">
        <v>124</v>
      </c>
      <c r="B11" s="134"/>
      <c r="C11" s="117" t="s">
        <v>125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 t="s">
        <v>126</v>
      </c>
      <c r="W11" s="117"/>
      <c r="X11" s="117"/>
      <c r="Y11" s="117" t="s">
        <v>127</v>
      </c>
      <c r="Z11" s="117"/>
      <c r="AA11" s="117"/>
      <c r="AB11" s="117"/>
      <c r="AC11" s="117" t="s">
        <v>128</v>
      </c>
      <c r="AD11" s="117"/>
      <c r="AE11" s="117"/>
      <c r="AF11" s="117"/>
      <c r="AG11" s="117" t="s">
        <v>129</v>
      </c>
      <c r="AH11" s="117"/>
      <c r="AI11" s="117"/>
      <c r="AJ11" s="117"/>
      <c r="AK11" s="117" t="s">
        <v>130</v>
      </c>
      <c r="AL11" s="117"/>
      <c r="AM11" s="117"/>
      <c r="AN11" s="117"/>
      <c r="AO11" s="117" t="s">
        <v>131</v>
      </c>
      <c r="AP11" s="117"/>
      <c r="AQ11" s="117"/>
      <c r="AR11" s="117"/>
      <c r="AS11" s="117" t="s">
        <v>132</v>
      </c>
      <c r="AT11" s="117"/>
      <c r="AU11" s="117"/>
      <c r="AV11" s="117"/>
      <c r="AW11" s="117" t="s">
        <v>133</v>
      </c>
      <c r="AX11" s="117"/>
      <c r="AY11" s="117"/>
      <c r="AZ11" s="117"/>
    </row>
    <row r="12" spans="1:52" ht="32.25" customHeight="1">
      <c r="A12" s="22" t="s">
        <v>1</v>
      </c>
      <c r="B12" s="22"/>
      <c r="C12" s="27" t="s">
        <v>432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 t="s">
        <v>40</v>
      </c>
      <c r="W12" s="28"/>
      <c r="X12" s="28"/>
      <c r="Y12" s="29"/>
      <c r="Z12" s="29"/>
      <c r="AA12" s="29"/>
      <c r="AB12" s="29"/>
      <c r="AC12" s="29"/>
      <c r="AD12" s="29"/>
      <c r="AE12" s="29"/>
      <c r="AF12" s="29"/>
      <c r="AG12" s="30">
        <v>2575045</v>
      </c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>
        <v>888500</v>
      </c>
      <c r="AT12" s="30"/>
      <c r="AU12" s="30"/>
      <c r="AV12" s="30"/>
      <c r="AW12" s="30">
        <f>Y12+AC12+AG12+AK12+AO12+AS12</f>
        <v>3463545</v>
      </c>
      <c r="AX12" s="30"/>
      <c r="AY12" s="30"/>
      <c r="AZ12" s="30"/>
    </row>
    <row r="13" spans="1:52" ht="19.5" customHeight="1">
      <c r="A13" s="22" t="s">
        <v>2</v>
      </c>
      <c r="B13" s="22"/>
      <c r="C13" s="27" t="s">
        <v>433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8" t="s">
        <v>39</v>
      </c>
      <c r="W13" s="28"/>
      <c r="X13" s="28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>
        <f aca="true" t="shared" si="0" ref="AW13:AW76">Y13+AC13+AG13+AK13+AO13+AS13</f>
        <v>0</v>
      </c>
      <c r="AX13" s="30"/>
      <c r="AY13" s="30"/>
      <c r="AZ13" s="30"/>
    </row>
    <row r="14" spans="1:52" ht="19.5" customHeight="1">
      <c r="A14" s="22" t="s">
        <v>3</v>
      </c>
      <c r="B14" s="22"/>
      <c r="C14" s="27" t="s">
        <v>402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 t="s">
        <v>38</v>
      </c>
      <c r="W14" s="28"/>
      <c r="X14" s="28"/>
      <c r="Y14" s="31"/>
      <c r="Z14" s="31"/>
      <c r="AA14" s="31"/>
      <c r="AB14" s="31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>
        <f t="shared" si="0"/>
        <v>0</v>
      </c>
      <c r="AX14" s="30"/>
      <c r="AY14" s="30"/>
      <c r="AZ14" s="30"/>
    </row>
    <row r="15" spans="1:52" ht="25.5" customHeight="1">
      <c r="A15" s="22" t="s">
        <v>4</v>
      </c>
      <c r="B15" s="22"/>
      <c r="C15" s="27" t="s">
        <v>18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8" t="s">
        <v>37</v>
      </c>
      <c r="W15" s="28"/>
      <c r="X15" s="28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>
        <f t="shared" si="0"/>
        <v>0</v>
      </c>
      <c r="AX15" s="30"/>
      <c r="AY15" s="30"/>
      <c r="AZ15" s="30"/>
    </row>
    <row r="16" spans="1:52" ht="19.5" customHeight="1">
      <c r="A16" s="22" t="s">
        <v>5</v>
      </c>
      <c r="B16" s="22"/>
      <c r="C16" s="27" t="s">
        <v>15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 t="s">
        <v>36</v>
      </c>
      <c r="W16" s="28"/>
      <c r="X16" s="28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>
        <f t="shared" si="0"/>
        <v>0</v>
      </c>
      <c r="AX16" s="30"/>
      <c r="AY16" s="30"/>
      <c r="AZ16" s="30"/>
    </row>
    <row r="17" spans="1:52" ht="19.5" customHeight="1">
      <c r="A17" s="22" t="s">
        <v>6</v>
      </c>
      <c r="B17" s="22"/>
      <c r="C17" s="27" t="s">
        <v>16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 t="s">
        <v>35</v>
      </c>
      <c r="W17" s="28"/>
      <c r="X17" s="28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>
        <f t="shared" si="0"/>
        <v>0</v>
      </c>
      <c r="AX17" s="30"/>
      <c r="AY17" s="30"/>
      <c r="AZ17" s="30"/>
    </row>
    <row r="18" spans="1:52" ht="39" customHeight="1">
      <c r="A18" s="22" t="s">
        <v>7</v>
      </c>
      <c r="B18" s="22"/>
      <c r="C18" s="27" t="s">
        <v>438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 t="s">
        <v>34</v>
      </c>
      <c r="W18" s="28"/>
      <c r="X18" s="28"/>
      <c r="Y18" s="30">
        <v>310900</v>
      </c>
      <c r="Z18" s="30"/>
      <c r="AA18" s="30"/>
      <c r="AB18" s="30"/>
      <c r="AC18" s="30"/>
      <c r="AD18" s="30"/>
      <c r="AE18" s="30"/>
      <c r="AF18" s="30"/>
      <c r="AG18" s="30">
        <v>110900</v>
      </c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>
        <v>62900</v>
      </c>
      <c r="AT18" s="30"/>
      <c r="AU18" s="30"/>
      <c r="AV18" s="30"/>
      <c r="AW18" s="30">
        <f t="shared" si="0"/>
        <v>484700</v>
      </c>
      <c r="AX18" s="30"/>
      <c r="AY18" s="30"/>
      <c r="AZ18" s="30"/>
    </row>
    <row r="19" spans="1:52" ht="19.5" customHeight="1">
      <c r="A19" s="22" t="s">
        <v>8</v>
      </c>
      <c r="B19" s="22"/>
      <c r="C19" s="27" t="s">
        <v>32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8" t="s">
        <v>33</v>
      </c>
      <c r="W19" s="28"/>
      <c r="X19" s="28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>
        <f t="shared" si="0"/>
        <v>0</v>
      </c>
      <c r="AX19" s="30"/>
      <c r="AY19" s="30"/>
      <c r="AZ19" s="30"/>
    </row>
    <row r="20" spans="1:52" ht="19.5" customHeight="1">
      <c r="A20" s="22" t="s">
        <v>9</v>
      </c>
      <c r="B20" s="22"/>
      <c r="C20" s="27" t="s">
        <v>17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 t="s">
        <v>31</v>
      </c>
      <c r="W20" s="28"/>
      <c r="X20" s="28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>
        <f t="shared" si="0"/>
        <v>0</v>
      </c>
      <c r="AX20" s="30"/>
      <c r="AY20" s="30"/>
      <c r="AZ20" s="30"/>
    </row>
    <row r="21" spans="1:52" ht="26.25" customHeight="1">
      <c r="A21" s="22" t="s">
        <v>10</v>
      </c>
      <c r="B21" s="22"/>
      <c r="C21" s="27" t="s">
        <v>439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8" t="s">
        <v>30</v>
      </c>
      <c r="W21" s="28"/>
      <c r="X21" s="28"/>
      <c r="Y21" s="30">
        <v>12000</v>
      </c>
      <c r="Z21" s="30"/>
      <c r="AA21" s="30"/>
      <c r="AB21" s="30"/>
      <c r="AC21" s="30"/>
      <c r="AD21" s="30"/>
      <c r="AE21" s="30"/>
      <c r="AF21" s="30"/>
      <c r="AG21" s="30">
        <v>12000</v>
      </c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>
        <v>12000</v>
      </c>
      <c r="AT21" s="30"/>
      <c r="AU21" s="30"/>
      <c r="AV21" s="30"/>
      <c r="AW21" s="30">
        <f t="shared" si="0"/>
        <v>36000</v>
      </c>
      <c r="AX21" s="30"/>
      <c r="AY21" s="30"/>
      <c r="AZ21" s="30"/>
    </row>
    <row r="22" spans="1:52" ht="19.5" customHeight="1">
      <c r="A22" s="22" t="s">
        <v>11</v>
      </c>
      <c r="B22" s="22"/>
      <c r="C22" s="27" t="s">
        <v>28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 t="s">
        <v>29</v>
      </c>
      <c r="W22" s="28"/>
      <c r="X22" s="28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>
        <f t="shared" si="0"/>
        <v>0</v>
      </c>
      <c r="AX22" s="30"/>
      <c r="AY22" s="30"/>
      <c r="AZ22" s="30"/>
    </row>
    <row r="23" spans="1:52" ht="19.5" customHeight="1">
      <c r="A23" s="22" t="s">
        <v>12</v>
      </c>
      <c r="B23" s="22"/>
      <c r="C23" s="27" t="s">
        <v>27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 t="s">
        <v>26</v>
      </c>
      <c r="W23" s="28"/>
      <c r="X23" s="28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>
        <f t="shared" si="0"/>
        <v>0</v>
      </c>
      <c r="AX23" s="30"/>
      <c r="AY23" s="30"/>
      <c r="AZ23" s="30"/>
    </row>
    <row r="24" spans="1:52" ht="36.75" customHeight="1">
      <c r="A24" s="22" t="s">
        <v>13</v>
      </c>
      <c r="B24" s="22"/>
      <c r="C24" s="27" t="s">
        <v>401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 t="s">
        <v>25</v>
      </c>
      <c r="W24" s="28"/>
      <c r="X24" s="2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>
        <f t="shared" si="0"/>
        <v>0</v>
      </c>
      <c r="AX24" s="30"/>
      <c r="AY24" s="30"/>
      <c r="AZ24" s="30"/>
    </row>
    <row r="25" spans="1:52" ht="34.5" customHeight="1">
      <c r="A25" s="22" t="s">
        <v>14</v>
      </c>
      <c r="B25" s="22"/>
      <c r="C25" s="27" t="s">
        <v>444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 t="s">
        <v>21</v>
      </c>
      <c r="W25" s="28"/>
      <c r="X25" s="28"/>
      <c r="Y25" s="30">
        <v>6400000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>
        <f t="shared" si="0"/>
        <v>6400000</v>
      </c>
      <c r="AX25" s="30"/>
      <c r="AY25" s="30"/>
      <c r="AZ25" s="30"/>
    </row>
    <row r="26" spans="1:52" ht="29.25" customHeight="1">
      <c r="A26" s="22" t="s">
        <v>43</v>
      </c>
      <c r="B26" s="22"/>
      <c r="C26" s="27" t="s">
        <v>367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 t="s">
        <v>22</v>
      </c>
      <c r="W26" s="28"/>
      <c r="X26" s="28"/>
      <c r="Y26" s="30">
        <v>100000</v>
      </c>
      <c r="Z26" s="30"/>
      <c r="AA26" s="30"/>
      <c r="AB26" s="30"/>
      <c r="AC26" s="30"/>
      <c r="AD26" s="30"/>
      <c r="AE26" s="30"/>
      <c r="AF26" s="30"/>
      <c r="AG26" s="30">
        <v>100000</v>
      </c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>
        <f t="shared" si="0"/>
        <v>200000</v>
      </c>
      <c r="AX26" s="30"/>
      <c r="AY26" s="30"/>
      <c r="AZ26" s="30"/>
    </row>
    <row r="27" spans="1:52" ht="29.25" customHeight="1">
      <c r="A27" s="22" t="s">
        <v>44</v>
      </c>
      <c r="B27" s="22"/>
      <c r="C27" s="27" t="s">
        <v>412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 t="s">
        <v>23</v>
      </c>
      <c r="W27" s="28"/>
      <c r="X27" s="28"/>
      <c r="Y27" s="30">
        <v>500000</v>
      </c>
      <c r="Z27" s="30"/>
      <c r="AA27" s="30"/>
      <c r="AB27" s="30"/>
      <c r="AC27" s="30"/>
      <c r="AD27" s="30"/>
      <c r="AE27" s="30"/>
      <c r="AF27" s="30"/>
      <c r="AG27" s="30">
        <v>50000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>
        <f t="shared" si="0"/>
        <v>550000</v>
      </c>
      <c r="AX27" s="30"/>
      <c r="AY27" s="30"/>
      <c r="AZ27" s="30"/>
    </row>
    <row r="28" spans="1:52" ht="19.5" customHeight="1">
      <c r="A28" s="23" t="s">
        <v>45</v>
      </c>
      <c r="B28" s="23"/>
      <c r="C28" s="26" t="s">
        <v>370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5" t="s">
        <v>24</v>
      </c>
      <c r="W28" s="25"/>
      <c r="X28" s="25"/>
      <c r="Y28" s="21">
        <f>Y12+Y13+Y14+Y15+Y16+Y17+Y18+Y19+Y20+Y21+Y22+Y23+Y24+Y25+Y26+Y27</f>
        <v>7322900</v>
      </c>
      <c r="Z28" s="21"/>
      <c r="AA28" s="21"/>
      <c r="AB28" s="21"/>
      <c r="AC28" s="21">
        <f>AC12+AC13+AC14+AC15+AC16+AC17+AC18+AC19+AC20+AC21+AC22+AC23+AC24+AC25+AC26+AC27</f>
        <v>0</v>
      </c>
      <c r="AD28" s="21"/>
      <c r="AE28" s="21"/>
      <c r="AF28" s="21"/>
      <c r="AG28" s="21">
        <f>AG12+AG13+AG14+AG15+AG16+AG17+AG18+AG19+AG20+AG21+AG22+AG23+AG24+AG25+AG26+AG27</f>
        <v>2847945</v>
      </c>
      <c r="AH28" s="21"/>
      <c r="AI28" s="21"/>
      <c r="AJ28" s="21"/>
      <c r="AK28" s="21">
        <f>AK12+AK13+AK14+AK15+AK16+AK17+AK18+AK19+AK20+AK21+AK22+AK23+AK24+AK25+AK26+AK27</f>
        <v>0</v>
      </c>
      <c r="AL28" s="21"/>
      <c r="AM28" s="21"/>
      <c r="AN28" s="21"/>
      <c r="AO28" s="21">
        <f>AO12+AO13+AO14+AO15+AO16+AO17+AO18+AO19+AO20+AO21+AO22+AO23+AO24+AO25+AO26+AO27</f>
        <v>0</v>
      </c>
      <c r="AP28" s="21"/>
      <c r="AQ28" s="21"/>
      <c r="AR28" s="21"/>
      <c r="AS28" s="21">
        <f>AS12+AS13+AS14+AS15+AS16+AS17+AS18+AS19+AS20+AS21+AS22+AS23+AS24+AS25+AS26+AS27</f>
        <v>963400</v>
      </c>
      <c r="AT28" s="21"/>
      <c r="AU28" s="21"/>
      <c r="AV28" s="21"/>
      <c r="AW28" s="21">
        <f t="shared" si="0"/>
        <v>11134245</v>
      </c>
      <c r="AX28" s="21"/>
      <c r="AY28" s="21"/>
      <c r="AZ28" s="21"/>
    </row>
    <row r="29" spans="1:52" s="2" customFormat="1" ht="29.25" customHeight="1">
      <c r="A29" s="23">
        <v>21</v>
      </c>
      <c r="B29" s="23"/>
      <c r="C29" s="24" t="s">
        <v>442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 t="s">
        <v>41</v>
      </c>
      <c r="W29" s="25"/>
      <c r="X29" s="25"/>
      <c r="Y29" s="21">
        <v>1295000</v>
      </c>
      <c r="Z29" s="21"/>
      <c r="AA29" s="21"/>
      <c r="AB29" s="21"/>
      <c r="AC29" s="21">
        <v>0</v>
      </c>
      <c r="AD29" s="21"/>
      <c r="AE29" s="21"/>
      <c r="AF29" s="21"/>
      <c r="AG29" s="21">
        <v>425000</v>
      </c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>
        <v>152000</v>
      </c>
      <c r="AT29" s="21"/>
      <c r="AU29" s="21"/>
      <c r="AV29" s="21"/>
      <c r="AW29" s="21">
        <f>Y29+AC29+AG29+AK29+AO29+AS29</f>
        <v>1872000</v>
      </c>
      <c r="AX29" s="21"/>
      <c r="AY29" s="21"/>
      <c r="AZ29" s="21"/>
    </row>
    <row r="30" spans="1:52" s="4" customFormat="1" ht="30.75" customHeight="1">
      <c r="A30" s="22">
        <v>22</v>
      </c>
      <c r="B30" s="22"/>
      <c r="C30" s="27" t="s">
        <v>426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 t="s">
        <v>46</v>
      </c>
      <c r="W30" s="28"/>
      <c r="X30" s="28"/>
      <c r="Y30" s="30">
        <v>150000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>
        <f>Y30+AC30+AG30+AK30+AO30+AS30</f>
        <v>150000</v>
      </c>
      <c r="AX30" s="30"/>
      <c r="AY30" s="30"/>
      <c r="AZ30" s="30"/>
    </row>
    <row r="31" spans="1:52" ht="38.25" customHeight="1">
      <c r="A31" s="22">
        <v>23</v>
      </c>
      <c r="B31" s="22"/>
      <c r="C31" s="27" t="s">
        <v>413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 t="s">
        <v>47</v>
      </c>
      <c r="W31" s="28"/>
      <c r="X31" s="28"/>
      <c r="Y31" s="30">
        <v>1000000</v>
      </c>
      <c r="Z31" s="30"/>
      <c r="AA31" s="30"/>
      <c r="AB31" s="30"/>
      <c r="AC31" s="30"/>
      <c r="AD31" s="30"/>
      <c r="AE31" s="30"/>
      <c r="AF31" s="30"/>
      <c r="AG31" s="30">
        <v>20000</v>
      </c>
      <c r="AH31" s="30"/>
      <c r="AI31" s="30"/>
      <c r="AJ31" s="30"/>
      <c r="AK31" s="30">
        <v>15000</v>
      </c>
      <c r="AL31" s="30"/>
      <c r="AM31" s="30"/>
      <c r="AN31" s="30"/>
      <c r="AO31" s="30">
        <v>57000</v>
      </c>
      <c r="AP31" s="30"/>
      <c r="AQ31" s="30"/>
      <c r="AR31" s="30"/>
      <c r="AS31" s="30">
        <v>100000</v>
      </c>
      <c r="AT31" s="30"/>
      <c r="AU31" s="30"/>
      <c r="AV31" s="30"/>
      <c r="AW31" s="30">
        <f t="shared" si="0"/>
        <v>1192000</v>
      </c>
      <c r="AX31" s="30"/>
      <c r="AY31" s="30"/>
      <c r="AZ31" s="30"/>
    </row>
    <row r="32" spans="1:52" ht="19.5" customHeight="1">
      <c r="A32" s="22">
        <v>24</v>
      </c>
      <c r="B32" s="22"/>
      <c r="C32" s="27" t="s">
        <v>48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 t="s">
        <v>49</v>
      </c>
      <c r="W32" s="28"/>
      <c r="X32" s="2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>
        <f t="shared" si="0"/>
        <v>0</v>
      </c>
      <c r="AX32" s="30"/>
      <c r="AY32" s="30"/>
      <c r="AZ32" s="30"/>
    </row>
    <row r="33" spans="1:52" ht="40.5" customHeight="1">
      <c r="A33" s="22">
        <v>26</v>
      </c>
      <c r="B33" s="22"/>
      <c r="C33" s="27" t="s">
        <v>414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 t="s">
        <v>50</v>
      </c>
      <c r="W33" s="28"/>
      <c r="X33" s="28"/>
      <c r="Y33" s="30">
        <v>50000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>
        <f t="shared" si="0"/>
        <v>50000</v>
      </c>
      <c r="AX33" s="30"/>
      <c r="AY33" s="30"/>
      <c r="AZ33" s="30"/>
    </row>
    <row r="34" spans="1:52" ht="24" customHeight="1">
      <c r="A34" s="22">
        <v>27</v>
      </c>
      <c r="B34" s="22"/>
      <c r="C34" s="27" t="s">
        <v>415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 t="s">
        <v>51</v>
      </c>
      <c r="W34" s="28"/>
      <c r="X34" s="28"/>
      <c r="Y34" s="30">
        <v>50000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>
        <f t="shared" si="0"/>
        <v>50000</v>
      </c>
      <c r="AX34" s="30"/>
      <c r="AY34" s="30"/>
      <c r="AZ34" s="30"/>
    </row>
    <row r="35" spans="1:52" ht="31.5" customHeight="1">
      <c r="A35" s="22" t="s">
        <v>134</v>
      </c>
      <c r="B35" s="22"/>
      <c r="C35" s="27" t="s">
        <v>434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52</v>
      </c>
      <c r="W35" s="28"/>
      <c r="X35" s="28"/>
      <c r="Y35" s="30">
        <v>1500000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>
        <v>12000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>
        <f t="shared" si="0"/>
        <v>1512000</v>
      </c>
      <c r="AX35" s="30"/>
      <c r="AY35" s="30"/>
      <c r="AZ35" s="30"/>
    </row>
    <row r="36" spans="1:52" ht="19.5" customHeight="1">
      <c r="A36" s="22" t="s">
        <v>135</v>
      </c>
      <c r="B36" s="22"/>
      <c r="C36" s="27" t="s">
        <v>409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8" t="s">
        <v>53</v>
      </c>
      <c r="W36" s="28"/>
      <c r="X36" s="28"/>
      <c r="Y36" s="30"/>
      <c r="Z36" s="30"/>
      <c r="AA36" s="30"/>
      <c r="AB36" s="30"/>
      <c r="AC36" s="30">
        <v>2000000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>
        <f t="shared" si="0"/>
        <v>2000000</v>
      </c>
      <c r="AX36" s="30"/>
      <c r="AY36" s="30"/>
      <c r="AZ36" s="30"/>
    </row>
    <row r="37" spans="1:52" ht="19.5" customHeight="1">
      <c r="A37" s="22" t="s">
        <v>136</v>
      </c>
      <c r="B37" s="22"/>
      <c r="C37" s="27" t="s">
        <v>371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 t="s">
        <v>54</v>
      </c>
      <c r="W37" s="28"/>
      <c r="X37" s="28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>
        <f t="shared" si="0"/>
        <v>0</v>
      </c>
      <c r="AX37" s="30"/>
      <c r="AY37" s="30"/>
      <c r="AZ37" s="30"/>
    </row>
    <row r="38" spans="1:52" ht="38.25" customHeight="1">
      <c r="A38" s="22" t="s">
        <v>137</v>
      </c>
      <c r="B38" s="22"/>
      <c r="C38" s="27" t="s">
        <v>435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 t="s">
        <v>55</v>
      </c>
      <c r="W38" s="28"/>
      <c r="X38" s="28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>
        <v>100000</v>
      </c>
      <c r="AL38" s="30"/>
      <c r="AM38" s="30"/>
      <c r="AN38" s="30"/>
      <c r="AO38" s="30">
        <v>500000</v>
      </c>
      <c r="AP38" s="30"/>
      <c r="AQ38" s="30"/>
      <c r="AR38" s="30"/>
      <c r="AS38" s="30">
        <v>50000</v>
      </c>
      <c r="AT38" s="30"/>
      <c r="AU38" s="30"/>
      <c r="AV38" s="30"/>
      <c r="AW38" s="30">
        <f t="shared" si="0"/>
        <v>650000</v>
      </c>
      <c r="AX38" s="30"/>
      <c r="AY38" s="30"/>
      <c r="AZ38" s="30"/>
    </row>
    <row r="39" spans="1:52" ht="28.5" customHeight="1">
      <c r="A39" s="22" t="s">
        <v>138</v>
      </c>
      <c r="B39" s="22"/>
      <c r="C39" s="27" t="s">
        <v>408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 t="s">
        <v>56</v>
      </c>
      <c r="W39" s="28"/>
      <c r="X39" s="28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>
        <f t="shared" si="0"/>
        <v>0</v>
      </c>
      <c r="AX39" s="30"/>
      <c r="AY39" s="30"/>
      <c r="AZ39" s="30"/>
    </row>
    <row r="40" spans="1:52" ht="81.75" customHeight="1">
      <c r="A40" s="22" t="s">
        <v>139</v>
      </c>
      <c r="B40" s="22"/>
      <c r="C40" s="27" t="s">
        <v>443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 t="s">
        <v>57</v>
      </c>
      <c r="W40" s="28"/>
      <c r="X40" s="28"/>
      <c r="Y40" s="30">
        <v>2500000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>
        <f t="shared" si="0"/>
        <v>2500000</v>
      </c>
      <c r="AX40" s="30"/>
      <c r="AY40" s="30"/>
      <c r="AZ40" s="30"/>
    </row>
    <row r="41" spans="1:52" ht="56.25" customHeight="1">
      <c r="A41" s="22" t="s">
        <v>140</v>
      </c>
      <c r="B41" s="22"/>
      <c r="C41" s="27" t="s">
        <v>420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 t="s">
        <v>58</v>
      </c>
      <c r="W41" s="28"/>
      <c r="X41" s="28"/>
      <c r="Y41" s="30">
        <v>5700000</v>
      </c>
      <c r="Z41" s="30"/>
      <c r="AA41" s="30"/>
      <c r="AB41" s="30"/>
      <c r="AC41" s="33" t="s">
        <v>427</v>
      </c>
      <c r="AD41" s="34"/>
      <c r="AE41" s="34"/>
      <c r="AF41" s="35"/>
      <c r="AG41" s="33"/>
      <c r="AH41" s="34"/>
      <c r="AI41" s="34"/>
      <c r="AJ41" s="35"/>
      <c r="AK41" s="33"/>
      <c r="AL41" s="34"/>
      <c r="AM41" s="34"/>
      <c r="AN41" s="35"/>
      <c r="AO41" s="33"/>
      <c r="AP41" s="34"/>
      <c r="AQ41" s="34"/>
      <c r="AR41" s="35"/>
      <c r="AS41" s="33">
        <v>300000</v>
      </c>
      <c r="AT41" s="34"/>
      <c r="AU41" s="34"/>
      <c r="AV41" s="35"/>
      <c r="AW41" s="33">
        <f>Y41+AS41</f>
        <v>6000000</v>
      </c>
      <c r="AX41" s="34"/>
      <c r="AY41" s="34"/>
      <c r="AZ41" s="35"/>
    </row>
    <row r="42" spans="1:52" ht="19.5" customHeight="1">
      <c r="A42" s="22" t="s">
        <v>141</v>
      </c>
      <c r="B42" s="22"/>
      <c r="C42" s="27" t="s">
        <v>59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8" t="s">
        <v>60</v>
      </c>
      <c r="W42" s="28"/>
      <c r="X42" s="28"/>
      <c r="Y42" s="30">
        <v>10000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>
        <f t="shared" si="0"/>
        <v>10000</v>
      </c>
      <c r="AX42" s="30"/>
      <c r="AY42" s="30"/>
      <c r="AZ42" s="30"/>
    </row>
    <row r="43" spans="1:52" ht="19.5" customHeight="1">
      <c r="A43" s="22" t="s">
        <v>142</v>
      </c>
      <c r="B43" s="22"/>
      <c r="C43" s="27" t="s">
        <v>61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 t="s">
        <v>62</v>
      </c>
      <c r="W43" s="28"/>
      <c r="X43" s="28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>
        <f t="shared" si="0"/>
        <v>0</v>
      </c>
      <c r="AX43" s="30"/>
      <c r="AY43" s="30"/>
      <c r="AZ43" s="30"/>
    </row>
    <row r="44" spans="1:52" ht="28.5" customHeight="1">
      <c r="A44" s="22" t="s">
        <v>143</v>
      </c>
      <c r="B44" s="22"/>
      <c r="C44" s="27" t="s">
        <v>63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8" t="s">
        <v>64</v>
      </c>
      <c r="W44" s="28"/>
      <c r="X44" s="28"/>
      <c r="Y44" s="30">
        <v>1900000</v>
      </c>
      <c r="Z44" s="30"/>
      <c r="AA44" s="30"/>
      <c r="AB44" s="30"/>
      <c r="AC44" s="30">
        <v>320000</v>
      </c>
      <c r="AD44" s="30"/>
      <c r="AE44" s="30"/>
      <c r="AF44" s="30"/>
      <c r="AG44" s="30">
        <v>5000</v>
      </c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>
        <v>100000</v>
      </c>
      <c r="AT44" s="30"/>
      <c r="AU44" s="30"/>
      <c r="AV44" s="30"/>
      <c r="AW44" s="30">
        <f t="shared" si="0"/>
        <v>2325000</v>
      </c>
      <c r="AX44" s="30"/>
      <c r="AY44" s="30"/>
      <c r="AZ44" s="30"/>
    </row>
    <row r="45" spans="1:52" ht="19.5" customHeight="1">
      <c r="A45" s="22" t="s">
        <v>144</v>
      </c>
      <c r="B45" s="22"/>
      <c r="C45" s="27" t="s">
        <v>65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8" t="s">
        <v>66</v>
      </c>
      <c r="W45" s="28"/>
      <c r="X45" s="28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>
        <f>Y45+AC45+AG45+AK45+AO45+AS45</f>
        <v>0</v>
      </c>
      <c r="AX45" s="30"/>
      <c r="AY45" s="30"/>
      <c r="AZ45" s="30"/>
    </row>
    <row r="46" spans="1:52" ht="19.5" customHeight="1">
      <c r="A46" s="22" t="s">
        <v>145</v>
      </c>
      <c r="B46" s="22"/>
      <c r="C46" s="27" t="s">
        <v>372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 t="s">
        <v>67</v>
      </c>
      <c r="W46" s="28"/>
      <c r="X46" s="28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>
        <f>Y46+AC46+AG46+AK46+AO46+AS46</f>
        <v>0</v>
      </c>
      <c r="AX46" s="30"/>
      <c r="AY46" s="30"/>
      <c r="AZ46" s="30"/>
    </row>
    <row r="47" spans="1:52" ht="19.5" customHeight="1">
      <c r="A47" s="23" t="s">
        <v>146</v>
      </c>
      <c r="B47" s="23"/>
      <c r="C47" s="27" t="s">
        <v>373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 t="s">
        <v>68</v>
      </c>
      <c r="W47" s="28"/>
      <c r="X47" s="28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>
        <f>Y47+AC47+AG47+AK47+AO47+AS47</f>
        <v>0</v>
      </c>
      <c r="AX47" s="30"/>
      <c r="AY47" s="30"/>
      <c r="AZ47" s="30"/>
    </row>
    <row r="48" spans="1:52" ht="41.25" customHeight="1">
      <c r="A48" s="22" t="s">
        <v>147</v>
      </c>
      <c r="B48" s="22"/>
      <c r="C48" s="27" t="s">
        <v>431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 t="s">
        <v>69</v>
      </c>
      <c r="W48" s="28"/>
      <c r="X48" s="28"/>
      <c r="Y48" s="30">
        <v>300000</v>
      </c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>
        <f>Y48+AC48+AG48+AK48+AO48+AS48</f>
        <v>300000</v>
      </c>
      <c r="AX48" s="30"/>
      <c r="AY48" s="30"/>
      <c r="AZ48" s="30"/>
    </row>
    <row r="49" spans="1:52" ht="19.5" customHeight="1">
      <c r="A49" s="23" t="s">
        <v>148</v>
      </c>
      <c r="B49" s="23"/>
      <c r="C49" s="26" t="s">
        <v>374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5" t="s">
        <v>70</v>
      </c>
      <c r="W49" s="25"/>
      <c r="X49" s="25"/>
      <c r="Y49" s="32">
        <f>Y30+Y31+Y32+Y33+Y34+Y35+Y36+Y37+Y38+Y39+Y40+Y41+Y42+Y43+Y44+Y45+Y46+Y47+Y48</f>
        <v>13160000</v>
      </c>
      <c r="Z49" s="32"/>
      <c r="AA49" s="32"/>
      <c r="AB49" s="32"/>
      <c r="AC49" s="32">
        <f>SUM(AC36:AC48)</f>
        <v>2320000</v>
      </c>
      <c r="AD49" s="32"/>
      <c r="AE49" s="32"/>
      <c r="AF49" s="32"/>
      <c r="AG49" s="32">
        <f>AG30+AG31+AG32+AG33+AG34+AG35+AG36+AG37+AG38+AG39+AG40+AG41+AG42+AG43+AG44+AG45+AG46+AG47+AG48</f>
        <v>25000</v>
      </c>
      <c r="AH49" s="32"/>
      <c r="AI49" s="32"/>
      <c r="AJ49" s="32"/>
      <c r="AK49" s="32">
        <f>AK30+AK31+AK32+AK33+AK34+AK35+AK36+AK37+AK38+AK39+AK40+AK41+AK42+AK43+AK44+AK45+AK46+AK47+AK48</f>
        <v>127000</v>
      </c>
      <c r="AL49" s="32"/>
      <c r="AM49" s="32"/>
      <c r="AN49" s="32"/>
      <c r="AO49" s="32">
        <f>AO30+AO31+AO32+AO33+AO34+AO35+AO36+AO37+AO38+AO39+AO40+AO41+AO42+AO43+AO44+AO45+AO46+AO47+AO48</f>
        <v>557000</v>
      </c>
      <c r="AP49" s="32"/>
      <c r="AQ49" s="32"/>
      <c r="AR49" s="32"/>
      <c r="AS49" s="32">
        <f>AS30+AS31+AS32+AS33+AS34+AS35+AS36+AS37+AS38+AS39+AS40+AS41+AS42+AS43+AS44+AS45+AS46+AS47+AS48</f>
        <v>550000</v>
      </c>
      <c r="AT49" s="32"/>
      <c r="AU49" s="32"/>
      <c r="AV49" s="32"/>
      <c r="AW49" s="32">
        <f>AW30+AW31+AW32+AW33+AW34+AW35+AW36+AW37+AW38+AW39+AW40+AW41+AW42+AW43+AW44+AW45+AW46+AW47+AW48</f>
        <v>16739000</v>
      </c>
      <c r="AX49" s="32"/>
      <c r="AY49" s="32"/>
      <c r="AZ49" s="32"/>
    </row>
    <row r="50" spans="1:52" ht="19.5" customHeight="1">
      <c r="A50" s="22" t="s">
        <v>149</v>
      </c>
      <c r="B50" s="22"/>
      <c r="C50" s="37" t="s">
        <v>71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28" t="s">
        <v>72</v>
      </c>
      <c r="W50" s="28"/>
      <c r="X50" s="28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>
        <f t="shared" si="0"/>
        <v>0</v>
      </c>
      <c r="AX50" s="30"/>
      <c r="AY50" s="30"/>
      <c r="AZ50" s="30"/>
    </row>
    <row r="51" spans="1:52" ht="27.75" customHeight="1">
      <c r="A51" s="22" t="s">
        <v>150</v>
      </c>
      <c r="B51" s="22"/>
      <c r="C51" s="37" t="s">
        <v>393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28" t="s">
        <v>73</v>
      </c>
      <c r="W51" s="28"/>
      <c r="X51" s="28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>
        <f t="shared" si="0"/>
        <v>0</v>
      </c>
      <c r="AX51" s="30"/>
      <c r="AY51" s="30"/>
      <c r="AZ51" s="30"/>
    </row>
    <row r="52" spans="1:52" ht="21.75" customHeight="1">
      <c r="A52" s="22" t="s">
        <v>151</v>
      </c>
      <c r="B52" s="22"/>
      <c r="C52" s="37" t="s">
        <v>375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28" t="s">
        <v>74</v>
      </c>
      <c r="W52" s="28"/>
      <c r="X52" s="28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>
        <f t="shared" si="0"/>
        <v>0</v>
      </c>
      <c r="AX52" s="30"/>
      <c r="AY52" s="30"/>
      <c r="AZ52" s="30"/>
    </row>
    <row r="53" spans="1:52" ht="27" customHeight="1">
      <c r="A53" s="22" t="s">
        <v>152</v>
      </c>
      <c r="B53" s="22"/>
      <c r="C53" s="27" t="s">
        <v>406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 t="s">
        <v>75</v>
      </c>
      <c r="W53" s="28"/>
      <c r="X53" s="28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>
        <f t="shared" si="0"/>
        <v>0</v>
      </c>
      <c r="AX53" s="30"/>
      <c r="AY53" s="30"/>
      <c r="AZ53" s="30"/>
    </row>
    <row r="54" spans="1:52" ht="29.25" customHeight="1">
      <c r="A54" s="22" t="s">
        <v>153</v>
      </c>
      <c r="B54" s="22"/>
      <c r="C54" s="27" t="s">
        <v>410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 t="s">
        <v>76</v>
      </c>
      <c r="W54" s="28"/>
      <c r="X54" s="28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>
        <f t="shared" si="0"/>
        <v>0</v>
      </c>
      <c r="AX54" s="30"/>
      <c r="AY54" s="30"/>
      <c r="AZ54" s="30"/>
    </row>
    <row r="55" spans="1:52" ht="22.5" customHeight="1">
      <c r="A55" s="22" t="s">
        <v>154</v>
      </c>
      <c r="B55" s="22"/>
      <c r="C55" s="37" t="s">
        <v>394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28" t="s">
        <v>77</v>
      </c>
      <c r="W55" s="28"/>
      <c r="X55" s="28"/>
      <c r="Y55" s="29">
        <v>500000</v>
      </c>
      <c r="Z55" s="29"/>
      <c r="AA55" s="29"/>
      <c r="AB55" s="29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29">
        <f t="shared" si="0"/>
        <v>500000</v>
      </c>
      <c r="AX55" s="29"/>
      <c r="AY55" s="29"/>
      <c r="AZ55" s="29"/>
    </row>
    <row r="56" spans="1:52" ht="19.5" customHeight="1">
      <c r="A56" s="22" t="s">
        <v>155</v>
      </c>
      <c r="B56" s="22"/>
      <c r="C56" s="37" t="s">
        <v>376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28" t="s">
        <v>78</v>
      </c>
      <c r="W56" s="28"/>
      <c r="X56" s="28"/>
      <c r="Y56" s="29"/>
      <c r="Z56" s="29"/>
      <c r="AA56" s="29"/>
      <c r="AB56" s="29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>
        <f t="shared" si="0"/>
        <v>0</v>
      </c>
      <c r="AX56" s="30"/>
      <c r="AY56" s="30"/>
      <c r="AZ56" s="30"/>
    </row>
    <row r="57" spans="1:52" ht="42.75" customHeight="1">
      <c r="A57" s="22" t="s">
        <v>156</v>
      </c>
      <c r="B57" s="22"/>
      <c r="C57" s="37" t="s">
        <v>416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28" t="s">
        <v>79</v>
      </c>
      <c r="W57" s="28"/>
      <c r="X57" s="28"/>
      <c r="Y57" s="29">
        <v>5527762</v>
      </c>
      <c r="Z57" s="29"/>
      <c r="AA57" s="29"/>
      <c r="AB57" s="29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29">
        <f t="shared" si="0"/>
        <v>5527762</v>
      </c>
      <c r="AX57" s="29"/>
      <c r="AY57" s="29"/>
      <c r="AZ57" s="29"/>
    </row>
    <row r="58" spans="1:52" ht="25.5" customHeight="1">
      <c r="A58" s="22" t="s">
        <v>157</v>
      </c>
      <c r="B58" s="22"/>
      <c r="C58" s="36" t="s">
        <v>377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25" t="s">
        <v>80</v>
      </c>
      <c r="W58" s="25"/>
      <c r="X58" s="25"/>
      <c r="Y58" s="21">
        <f>Y50+Y51+Y52+Y53+Y54+Y55+Y56+Y57</f>
        <v>6027762</v>
      </c>
      <c r="Z58" s="21"/>
      <c r="AA58" s="21"/>
      <c r="AB58" s="21"/>
      <c r="AC58" s="21">
        <f>AC50+AC51+AC52+AC53+AC54+AC55+AC56+AC57</f>
        <v>0</v>
      </c>
      <c r="AD58" s="21"/>
      <c r="AE58" s="21"/>
      <c r="AF58" s="21"/>
      <c r="AG58" s="21">
        <f>AG50+AG51+AG52+AG53+AG54+AG55+AG56+AG57</f>
        <v>0</v>
      </c>
      <c r="AH58" s="21"/>
      <c r="AI58" s="21"/>
      <c r="AJ58" s="21"/>
      <c r="AK58" s="21">
        <f>AK50+AK51+AK52+AK53+AK54+AK55+AK56+AK57</f>
        <v>0</v>
      </c>
      <c r="AL58" s="21"/>
      <c r="AM58" s="21"/>
      <c r="AN58" s="21"/>
      <c r="AO58" s="21">
        <f>AO50+AO51+AO52+AO53+AO54+AO55+AO56+AO57</f>
        <v>0</v>
      </c>
      <c r="AP58" s="21"/>
      <c r="AQ58" s="21"/>
      <c r="AR58" s="21"/>
      <c r="AS58" s="21">
        <f>AS50+AS51+AS52+AS53+AS54+AS55+AS56+AS57</f>
        <v>0</v>
      </c>
      <c r="AT58" s="21"/>
      <c r="AU58" s="21"/>
      <c r="AV58" s="21"/>
      <c r="AW58" s="21">
        <f t="shared" si="0"/>
        <v>6027762</v>
      </c>
      <c r="AX58" s="21"/>
      <c r="AY58" s="21"/>
      <c r="AZ58" s="21"/>
    </row>
    <row r="59" spans="1:52" ht="19.5" customHeight="1">
      <c r="A59" s="22" t="s">
        <v>158</v>
      </c>
      <c r="B59" s="22"/>
      <c r="C59" s="37" t="s">
        <v>378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28" t="s">
        <v>81</v>
      </c>
      <c r="W59" s="28"/>
      <c r="X59" s="28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>
        <f t="shared" si="0"/>
        <v>0</v>
      </c>
      <c r="AX59" s="30"/>
      <c r="AY59" s="30"/>
      <c r="AZ59" s="30"/>
    </row>
    <row r="60" spans="1:52" ht="21" customHeight="1">
      <c r="A60" s="23" t="s">
        <v>159</v>
      </c>
      <c r="B60" s="23"/>
      <c r="C60" s="37" t="s">
        <v>418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28" t="s">
        <v>82</v>
      </c>
      <c r="W60" s="28"/>
      <c r="X60" s="28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>
        <f t="shared" si="0"/>
        <v>0</v>
      </c>
      <c r="AX60" s="30"/>
      <c r="AY60" s="30"/>
      <c r="AZ60" s="30"/>
    </row>
    <row r="61" spans="1:52" ht="27.75" customHeight="1">
      <c r="A61" s="23" t="s">
        <v>160</v>
      </c>
      <c r="B61" s="23"/>
      <c r="C61" s="37" t="s">
        <v>83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28" t="s">
        <v>84</v>
      </c>
      <c r="W61" s="28"/>
      <c r="X61" s="28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>
        <f t="shared" si="0"/>
        <v>0</v>
      </c>
      <c r="AX61" s="30"/>
      <c r="AY61" s="30"/>
      <c r="AZ61" s="30"/>
    </row>
    <row r="62" spans="1:52" ht="28.5" customHeight="1">
      <c r="A62" s="22" t="s">
        <v>161</v>
      </c>
      <c r="B62" s="22"/>
      <c r="C62" s="37" t="s">
        <v>379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28" t="s">
        <v>85</v>
      </c>
      <c r="W62" s="28"/>
      <c r="X62" s="28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>
        <f t="shared" si="0"/>
        <v>0</v>
      </c>
      <c r="AX62" s="30"/>
      <c r="AY62" s="30"/>
      <c r="AZ62" s="30"/>
    </row>
    <row r="63" spans="1:52" ht="28.5" customHeight="1">
      <c r="A63" s="38"/>
      <c r="B63" s="39"/>
      <c r="C63" s="37" t="s">
        <v>390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7" t="s">
        <v>86</v>
      </c>
      <c r="W63" s="48"/>
      <c r="X63" s="49"/>
      <c r="Y63" s="33"/>
      <c r="Z63" s="34"/>
      <c r="AA63" s="34"/>
      <c r="AB63" s="35"/>
      <c r="AC63" s="33"/>
      <c r="AD63" s="34"/>
      <c r="AE63" s="34"/>
      <c r="AF63" s="35"/>
      <c r="AG63" s="33"/>
      <c r="AH63" s="34"/>
      <c r="AI63" s="34"/>
      <c r="AJ63" s="35"/>
      <c r="AK63" s="33"/>
      <c r="AL63" s="34"/>
      <c r="AM63" s="34"/>
      <c r="AN63" s="35"/>
      <c r="AO63" s="33"/>
      <c r="AP63" s="34"/>
      <c r="AQ63" s="34"/>
      <c r="AR63" s="35"/>
      <c r="AS63" s="33"/>
      <c r="AT63" s="34"/>
      <c r="AU63" s="34"/>
      <c r="AV63" s="35"/>
      <c r="AW63" s="30">
        <f t="shared" si="0"/>
        <v>0</v>
      </c>
      <c r="AX63" s="30"/>
      <c r="AY63" s="30"/>
      <c r="AZ63" s="30"/>
    </row>
    <row r="64" spans="1:52" s="3" customFormat="1" ht="42" customHeight="1">
      <c r="A64" s="22" t="s">
        <v>162</v>
      </c>
      <c r="B64" s="22"/>
      <c r="C64" s="37" t="s">
        <v>417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28" t="s">
        <v>87</v>
      </c>
      <c r="W64" s="28"/>
      <c r="X64" s="28"/>
      <c r="Y64" s="30">
        <v>1700000</v>
      </c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>
        <f t="shared" si="0"/>
        <v>1700000</v>
      </c>
      <c r="AX64" s="30"/>
      <c r="AY64" s="30"/>
      <c r="AZ64" s="30"/>
    </row>
    <row r="65" spans="1:52" ht="27" customHeight="1">
      <c r="A65" s="22" t="s">
        <v>163</v>
      </c>
      <c r="B65" s="22"/>
      <c r="C65" s="37" t="s">
        <v>391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28" t="s">
        <v>88</v>
      </c>
      <c r="W65" s="28"/>
      <c r="X65" s="28"/>
      <c r="Y65" s="29"/>
      <c r="Z65" s="29"/>
      <c r="AA65" s="29"/>
      <c r="AB65" s="29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>
        <f t="shared" si="0"/>
        <v>0</v>
      </c>
      <c r="AX65" s="30"/>
      <c r="AY65" s="30"/>
      <c r="AZ65" s="30"/>
    </row>
    <row r="66" spans="1:52" ht="29.25" customHeight="1">
      <c r="A66" s="22" t="s">
        <v>164</v>
      </c>
      <c r="B66" s="22"/>
      <c r="C66" s="37" t="s">
        <v>380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28" t="s">
        <v>89</v>
      </c>
      <c r="W66" s="28"/>
      <c r="X66" s="28"/>
      <c r="Y66" s="29"/>
      <c r="Z66" s="29"/>
      <c r="AA66" s="29"/>
      <c r="AB66" s="29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>
        <f t="shared" si="0"/>
        <v>0</v>
      </c>
      <c r="AX66" s="30"/>
      <c r="AY66" s="30"/>
      <c r="AZ66" s="30"/>
    </row>
    <row r="67" spans="1:52" ht="18.75" customHeight="1">
      <c r="A67" s="22" t="s">
        <v>165</v>
      </c>
      <c r="B67" s="22"/>
      <c r="C67" s="37" t="s">
        <v>90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28" t="s">
        <v>91</v>
      </c>
      <c r="W67" s="28"/>
      <c r="X67" s="28"/>
      <c r="Y67" s="29"/>
      <c r="Z67" s="29"/>
      <c r="AA67" s="29"/>
      <c r="AB67" s="29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>
        <f t="shared" si="0"/>
        <v>0</v>
      </c>
      <c r="AX67" s="30"/>
      <c r="AY67" s="30"/>
      <c r="AZ67" s="30"/>
    </row>
    <row r="68" spans="1:52" ht="33.75" customHeight="1">
      <c r="A68" s="22" t="s">
        <v>166</v>
      </c>
      <c r="B68" s="22"/>
      <c r="C68" s="27" t="s">
        <v>421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8" t="s">
        <v>92</v>
      </c>
      <c r="W68" s="28"/>
      <c r="X68" s="28"/>
      <c r="Y68" s="30">
        <v>2400000</v>
      </c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>
        <f t="shared" si="0"/>
        <v>2400000</v>
      </c>
      <c r="AX68" s="30"/>
      <c r="AY68" s="30"/>
      <c r="AZ68" s="30"/>
    </row>
    <row r="69" spans="1:52" ht="57" customHeight="1" thickBot="1">
      <c r="A69" s="22" t="s">
        <v>167</v>
      </c>
      <c r="B69" s="22"/>
      <c r="C69" s="56" t="s">
        <v>441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7" t="s">
        <v>419</v>
      </c>
      <c r="W69" s="57"/>
      <c r="X69" s="57"/>
      <c r="Y69" s="58">
        <v>35666364</v>
      </c>
      <c r="Z69" s="58"/>
      <c r="AA69" s="58"/>
      <c r="AB69" s="58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5">
        <f t="shared" si="0"/>
        <v>35666364</v>
      </c>
      <c r="AX69" s="55"/>
      <c r="AY69" s="55"/>
      <c r="AZ69" s="55"/>
    </row>
    <row r="70" spans="1:52" ht="19.5" customHeight="1">
      <c r="A70" s="38"/>
      <c r="B70" s="39"/>
      <c r="C70" s="105" t="s">
        <v>392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5" t="s">
        <v>93</v>
      </c>
      <c r="W70" s="25"/>
      <c r="X70" s="25"/>
      <c r="Y70" s="50">
        <f>Y59+Y60+Y61+Y62+Y63+Y64+Y65+Y66+Y67+Y68+Y69</f>
        <v>39766364</v>
      </c>
      <c r="Z70" s="51"/>
      <c r="AA70" s="51"/>
      <c r="AB70" s="52"/>
      <c r="AC70" s="50">
        <f>AC59+AC60+AC61+AC62+AC63+AC64+AC65+AC66+AC67+AC68+AC69</f>
        <v>0</v>
      </c>
      <c r="AD70" s="51"/>
      <c r="AE70" s="51"/>
      <c r="AF70" s="52"/>
      <c r="AG70" s="50">
        <f>AG59+AG60+AG61+AG62+AG63+AG64+AG65+AG66+AG67+AG68+AG69</f>
        <v>0</v>
      </c>
      <c r="AH70" s="51"/>
      <c r="AI70" s="51"/>
      <c r="AJ70" s="52"/>
      <c r="AK70" s="50">
        <f>AK59+AK60+AK61+AK62+AK63+AK64+AK65+AK66+AK67+AK68+AK69</f>
        <v>0</v>
      </c>
      <c r="AL70" s="51"/>
      <c r="AM70" s="51"/>
      <c r="AN70" s="52"/>
      <c r="AO70" s="50">
        <f>AO59+AO60+AO61+AO62+AO63+AO64+AO65+AO66+AO67+AO68+AO69</f>
        <v>0</v>
      </c>
      <c r="AP70" s="51"/>
      <c r="AQ70" s="51"/>
      <c r="AR70" s="52"/>
      <c r="AS70" s="50">
        <f>AS59+AS60+AS61+AS62+AS63+AS64+AS65+AS66+AS67+AS68+AS69</f>
        <v>0</v>
      </c>
      <c r="AT70" s="51"/>
      <c r="AU70" s="51"/>
      <c r="AV70" s="52"/>
      <c r="AW70" s="96">
        <f t="shared" si="0"/>
        <v>39766364</v>
      </c>
      <c r="AX70" s="96"/>
      <c r="AY70" s="96"/>
      <c r="AZ70" s="96"/>
    </row>
    <row r="71" spans="1:52" ht="36.75" customHeight="1">
      <c r="A71" s="22" t="s">
        <v>168</v>
      </c>
      <c r="B71" s="22"/>
      <c r="C71" s="27" t="s">
        <v>395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8" t="s">
        <v>94</v>
      </c>
      <c r="W71" s="28"/>
      <c r="X71" s="28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>
        <f t="shared" si="0"/>
        <v>0</v>
      </c>
      <c r="AX71" s="30"/>
      <c r="AY71" s="30"/>
      <c r="AZ71" s="30"/>
    </row>
    <row r="72" spans="1:52" ht="30.75" customHeight="1">
      <c r="A72" s="22" t="s">
        <v>169</v>
      </c>
      <c r="B72" s="22"/>
      <c r="C72" s="27" t="s">
        <v>430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8" t="s">
        <v>95</v>
      </c>
      <c r="W72" s="28"/>
      <c r="X72" s="28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>
        <f t="shared" si="0"/>
        <v>0</v>
      </c>
      <c r="AX72" s="30"/>
      <c r="AY72" s="30"/>
      <c r="AZ72" s="30"/>
    </row>
    <row r="73" spans="1:52" ht="19.5" customHeight="1">
      <c r="A73" s="22" t="s">
        <v>170</v>
      </c>
      <c r="B73" s="22"/>
      <c r="C73" s="27" t="s">
        <v>96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8" t="s">
        <v>97</v>
      </c>
      <c r="W73" s="28"/>
      <c r="X73" s="28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>
        <f t="shared" si="0"/>
        <v>0</v>
      </c>
      <c r="AX73" s="30"/>
      <c r="AY73" s="30"/>
      <c r="AZ73" s="30"/>
    </row>
    <row r="74" spans="1:52" ht="29.25" customHeight="1">
      <c r="A74" s="22" t="s">
        <v>171</v>
      </c>
      <c r="B74" s="22"/>
      <c r="C74" s="27" t="s">
        <v>407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8" t="s">
        <v>98</v>
      </c>
      <c r="W74" s="28"/>
      <c r="X74" s="28"/>
      <c r="Y74" s="54">
        <v>2200000</v>
      </c>
      <c r="Z74" s="54"/>
      <c r="AA74" s="54"/>
      <c r="AB74" s="54"/>
      <c r="AC74" s="30">
        <v>20000</v>
      </c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>
        <v>100000</v>
      </c>
      <c r="AT74" s="30"/>
      <c r="AU74" s="30"/>
      <c r="AV74" s="30"/>
      <c r="AW74" s="30">
        <f t="shared" si="0"/>
        <v>2320000</v>
      </c>
      <c r="AX74" s="30"/>
      <c r="AY74" s="30"/>
      <c r="AZ74" s="30"/>
    </row>
    <row r="75" spans="1:52" ht="25.5" customHeight="1">
      <c r="A75" s="22" t="s">
        <v>172</v>
      </c>
      <c r="B75" s="22"/>
      <c r="C75" s="27" t="s">
        <v>99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28" t="s">
        <v>100</v>
      </c>
      <c r="W75" s="28"/>
      <c r="X75" s="28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>
        <f t="shared" si="0"/>
        <v>0</v>
      </c>
      <c r="AX75" s="30"/>
      <c r="AY75" s="30"/>
      <c r="AZ75" s="30"/>
    </row>
    <row r="76" spans="1:52" ht="30.75" customHeight="1">
      <c r="A76" s="22" t="s">
        <v>173</v>
      </c>
      <c r="B76" s="22"/>
      <c r="C76" s="27" t="s">
        <v>101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8" t="s">
        <v>102</v>
      </c>
      <c r="W76" s="28"/>
      <c r="X76" s="28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>
        <f t="shared" si="0"/>
        <v>0</v>
      </c>
      <c r="AX76" s="30"/>
      <c r="AY76" s="30"/>
      <c r="AZ76" s="30"/>
    </row>
    <row r="77" spans="1:52" ht="26.25" customHeight="1">
      <c r="A77" s="22" t="s">
        <v>174</v>
      </c>
      <c r="B77" s="22"/>
      <c r="C77" s="27" t="s">
        <v>103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8" t="s">
        <v>104</v>
      </c>
      <c r="W77" s="28"/>
      <c r="X77" s="28"/>
      <c r="Y77" s="54">
        <v>615655</v>
      </c>
      <c r="Z77" s="54"/>
      <c r="AA77" s="54"/>
      <c r="AB77" s="54"/>
      <c r="AC77" s="30">
        <v>10000</v>
      </c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>
        <f aca="true" t="shared" si="1" ref="AW77:AW92">Y77+AC77+AG77+AK77+AO77+AS77</f>
        <v>625655</v>
      </c>
      <c r="AX77" s="30"/>
      <c r="AY77" s="30"/>
      <c r="AZ77" s="30"/>
    </row>
    <row r="78" spans="1:52" ht="21.75" customHeight="1">
      <c r="A78" s="23" t="s">
        <v>175</v>
      </c>
      <c r="B78" s="23"/>
      <c r="C78" s="26" t="s">
        <v>381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5" t="s">
        <v>105</v>
      </c>
      <c r="W78" s="25"/>
      <c r="X78" s="25"/>
      <c r="Y78" s="21">
        <f>Y71+Y72+Y73+Y74+Y75+Y76+Y77</f>
        <v>2815655</v>
      </c>
      <c r="Z78" s="21"/>
      <c r="AA78" s="21"/>
      <c r="AB78" s="21"/>
      <c r="AC78" s="21">
        <f>AC71+AC72+AC73+AC74+AC75+AC76+AC77</f>
        <v>30000</v>
      </c>
      <c r="AD78" s="21"/>
      <c r="AE78" s="21"/>
      <c r="AF78" s="21"/>
      <c r="AG78" s="21">
        <f>AG71+AG72+AG73+AG74+AG75+AG76+AG77</f>
        <v>0</v>
      </c>
      <c r="AH78" s="21"/>
      <c r="AI78" s="21"/>
      <c r="AJ78" s="21"/>
      <c r="AK78" s="21">
        <f>AK71+AK72+AK73+AK74+AK75+AK76+AK77</f>
        <v>0</v>
      </c>
      <c r="AL78" s="21"/>
      <c r="AM78" s="21"/>
      <c r="AN78" s="21"/>
      <c r="AO78" s="21">
        <f>AO71+AO72+AO73+AO74+AO75+AO76+AO77</f>
        <v>0</v>
      </c>
      <c r="AP78" s="21"/>
      <c r="AQ78" s="21"/>
      <c r="AR78" s="21"/>
      <c r="AS78" s="21">
        <f>AS71+AS72+AS73+AS74+AS75+AS76+AS77</f>
        <v>100000</v>
      </c>
      <c r="AT78" s="21"/>
      <c r="AU78" s="21"/>
      <c r="AV78" s="21"/>
      <c r="AW78" s="21">
        <f t="shared" si="1"/>
        <v>2945655</v>
      </c>
      <c r="AX78" s="21"/>
      <c r="AY78" s="21"/>
      <c r="AZ78" s="21"/>
    </row>
    <row r="79" spans="1:52" ht="30.75" customHeight="1">
      <c r="A79" s="22" t="s">
        <v>176</v>
      </c>
      <c r="B79" s="22"/>
      <c r="C79" s="27" t="s">
        <v>440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8" t="s">
        <v>106</v>
      </c>
      <c r="W79" s="28"/>
      <c r="X79" s="28"/>
      <c r="Y79" s="54">
        <v>3355000</v>
      </c>
      <c r="Z79" s="54"/>
      <c r="AA79" s="54"/>
      <c r="AB79" s="54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>
        <f t="shared" si="1"/>
        <v>3355000</v>
      </c>
      <c r="AX79" s="30"/>
      <c r="AY79" s="30"/>
      <c r="AZ79" s="30"/>
    </row>
    <row r="80" spans="1:52" ht="19.5" customHeight="1">
      <c r="A80" s="22" t="s">
        <v>177</v>
      </c>
      <c r="B80" s="22"/>
      <c r="C80" s="27" t="s">
        <v>107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8" t="s">
        <v>108</v>
      </c>
      <c r="W80" s="28"/>
      <c r="X80" s="28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>
        <f t="shared" si="1"/>
        <v>0</v>
      </c>
      <c r="AX80" s="30"/>
      <c r="AY80" s="30"/>
      <c r="AZ80" s="30"/>
    </row>
    <row r="81" spans="1:52" ht="32.25" customHeight="1">
      <c r="A81" s="40" t="s">
        <v>178</v>
      </c>
      <c r="B81" s="40"/>
      <c r="C81" s="27" t="s">
        <v>396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8" t="s">
        <v>109</v>
      </c>
      <c r="W81" s="28"/>
      <c r="X81" s="28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>
        <f t="shared" si="1"/>
        <v>0</v>
      </c>
      <c r="AX81" s="30"/>
      <c r="AY81" s="30"/>
      <c r="AZ81" s="30"/>
    </row>
    <row r="82" spans="1:52" ht="31.5" customHeight="1">
      <c r="A82" s="22" t="s">
        <v>179</v>
      </c>
      <c r="B82" s="22"/>
      <c r="C82" s="27" t="s">
        <v>436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8" t="s">
        <v>110</v>
      </c>
      <c r="W82" s="28"/>
      <c r="X82" s="28"/>
      <c r="Y82" s="54">
        <v>879000</v>
      </c>
      <c r="Z82" s="54"/>
      <c r="AA82" s="54"/>
      <c r="AB82" s="54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>
        <f t="shared" si="1"/>
        <v>879000</v>
      </c>
      <c r="AX82" s="30"/>
      <c r="AY82" s="30"/>
      <c r="AZ82" s="30"/>
    </row>
    <row r="83" spans="1:52" s="3" customFormat="1" ht="20.25" customHeight="1">
      <c r="A83" s="22" t="s">
        <v>180</v>
      </c>
      <c r="B83" s="22"/>
      <c r="C83" s="26" t="s">
        <v>382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5" t="s">
        <v>111</v>
      </c>
      <c r="W83" s="28"/>
      <c r="X83" s="28"/>
      <c r="Y83" s="21">
        <f>Y79+Y80+Y81+Y82</f>
        <v>4234000</v>
      </c>
      <c r="Z83" s="21"/>
      <c r="AA83" s="21"/>
      <c r="AB83" s="21"/>
      <c r="AC83" s="21">
        <f>AC79+AC80+AC81+AC82</f>
        <v>0</v>
      </c>
      <c r="AD83" s="21"/>
      <c r="AE83" s="21"/>
      <c r="AF83" s="21"/>
      <c r="AG83" s="21">
        <f>AG79+AG80+AG81+AG82</f>
        <v>0</v>
      </c>
      <c r="AH83" s="21"/>
      <c r="AI83" s="21"/>
      <c r="AJ83" s="21"/>
      <c r="AK83" s="21">
        <f>AK79+AK80+AK81+AK82</f>
        <v>0</v>
      </c>
      <c r="AL83" s="21"/>
      <c r="AM83" s="21"/>
      <c r="AN83" s="21"/>
      <c r="AO83" s="21">
        <f>AO79+AO80+AO81+AO82</f>
        <v>0</v>
      </c>
      <c r="AP83" s="21"/>
      <c r="AQ83" s="21"/>
      <c r="AR83" s="21"/>
      <c r="AS83" s="21">
        <f>AS79+AS80+AS81+AS82</f>
        <v>0</v>
      </c>
      <c r="AT83" s="21"/>
      <c r="AU83" s="21"/>
      <c r="AV83" s="21"/>
      <c r="AW83" s="21">
        <f t="shared" si="1"/>
        <v>4234000</v>
      </c>
      <c r="AX83" s="21"/>
      <c r="AY83" s="21"/>
      <c r="AZ83" s="21"/>
    </row>
    <row r="84" spans="1:52" ht="27.75" customHeight="1">
      <c r="A84" s="22" t="s">
        <v>181</v>
      </c>
      <c r="B84" s="22"/>
      <c r="C84" s="37" t="s">
        <v>112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28" t="s">
        <v>113</v>
      </c>
      <c r="W84" s="28"/>
      <c r="X84" s="28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>
        <f t="shared" si="1"/>
        <v>0</v>
      </c>
      <c r="AX84" s="30"/>
      <c r="AY84" s="30"/>
      <c r="AZ84" s="30"/>
    </row>
    <row r="85" spans="1:52" ht="27" customHeight="1">
      <c r="A85" s="22" t="s">
        <v>182</v>
      </c>
      <c r="B85" s="22"/>
      <c r="C85" s="37" t="s">
        <v>383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28" t="s">
        <v>114</v>
      </c>
      <c r="W85" s="28"/>
      <c r="X85" s="2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0">
        <f t="shared" si="1"/>
        <v>0</v>
      </c>
      <c r="AX85" s="30"/>
      <c r="AY85" s="30"/>
      <c r="AZ85" s="30"/>
    </row>
    <row r="86" spans="1:52" ht="36.75" customHeight="1">
      <c r="A86" s="22" t="s">
        <v>183</v>
      </c>
      <c r="B86" s="22"/>
      <c r="C86" s="37" t="s">
        <v>384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28" t="s">
        <v>115</v>
      </c>
      <c r="W86" s="28"/>
      <c r="X86" s="28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>
        <f t="shared" si="1"/>
        <v>0</v>
      </c>
      <c r="AX86" s="30"/>
      <c r="AY86" s="30"/>
      <c r="AZ86" s="30"/>
    </row>
    <row r="87" spans="1:52" ht="29.25" customHeight="1">
      <c r="A87" s="22" t="s">
        <v>184</v>
      </c>
      <c r="B87" s="22"/>
      <c r="C87" s="37" t="s">
        <v>385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28" t="s">
        <v>116</v>
      </c>
      <c r="W87" s="28"/>
      <c r="X87" s="28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>
        <f t="shared" si="1"/>
        <v>0</v>
      </c>
      <c r="AX87" s="30"/>
      <c r="AY87" s="30"/>
      <c r="AZ87" s="30"/>
    </row>
    <row r="88" spans="1:52" ht="29.25" customHeight="1">
      <c r="A88" s="22" t="s">
        <v>185</v>
      </c>
      <c r="B88" s="22"/>
      <c r="C88" s="37" t="s">
        <v>386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28" t="s">
        <v>117</v>
      </c>
      <c r="W88" s="28"/>
      <c r="X88" s="28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>
        <f t="shared" si="1"/>
        <v>0</v>
      </c>
      <c r="AX88" s="30"/>
      <c r="AY88" s="30"/>
      <c r="AZ88" s="30"/>
    </row>
    <row r="89" spans="1:52" ht="41.25" customHeight="1">
      <c r="A89" s="22" t="s">
        <v>186</v>
      </c>
      <c r="B89" s="22"/>
      <c r="C89" s="37" t="s">
        <v>403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28" t="s">
        <v>118</v>
      </c>
      <c r="W89" s="28"/>
      <c r="X89" s="28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>
        <f t="shared" si="1"/>
        <v>0</v>
      </c>
      <c r="AX89" s="30"/>
      <c r="AY89" s="30"/>
      <c r="AZ89" s="30"/>
    </row>
    <row r="90" spans="1:52" ht="19.5" customHeight="1">
      <c r="A90" s="22" t="s">
        <v>187</v>
      </c>
      <c r="B90" s="22"/>
      <c r="C90" s="37" t="s">
        <v>119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28" t="s">
        <v>120</v>
      </c>
      <c r="W90" s="28"/>
      <c r="X90" s="28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>
        <f t="shared" si="1"/>
        <v>0</v>
      </c>
      <c r="AX90" s="30"/>
      <c r="AY90" s="30"/>
      <c r="AZ90" s="30"/>
    </row>
    <row r="91" spans="1:52" ht="27.75" customHeight="1">
      <c r="A91" s="40" t="s">
        <v>188</v>
      </c>
      <c r="B91" s="40"/>
      <c r="C91" s="27" t="s">
        <v>387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8" t="s">
        <v>121</v>
      </c>
      <c r="W91" s="28"/>
      <c r="X91" s="28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>
        <f t="shared" si="1"/>
        <v>0</v>
      </c>
      <c r="AX91" s="30"/>
      <c r="AY91" s="30"/>
      <c r="AZ91" s="30"/>
    </row>
    <row r="92" spans="1:52" ht="18" customHeight="1" thickBot="1">
      <c r="A92" s="45" t="s">
        <v>189</v>
      </c>
      <c r="B92" s="45"/>
      <c r="C92" s="59" t="s">
        <v>388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88" t="s">
        <v>122</v>
      </c>
      <c r="W92" s="88"/>
      <c r="X92" s="88"/>
      <c r="Y92" s="62">
        <f>Y84+Y85+Y86+Y87+Y88+Y89+Y90+Y91</f>
        <v>0</v>
      </c>
      <c r="Z92" s="62"/>
      <c r="AA92" s="62"/>
      <c r="AB92" s="62"/>
      <c r="AC92" s="62">
        <f>AC84+AC85+AC86+AC87+AC88+AC89+AC90+AC91</f>
        <v>0</v>
      </c>
      <c r="AD92" s="62"/>
      <c r="AE92" s="62"/>
      <c r="AF92" s="62"/>
      <c r="AG92" s="62">
        <f>AG84+AG85+AG86+AG87+AG88+AG89+AG90+AG91</f>
        <v>0</v>
      </c>
      <c r="AH92" s="62"/>
      <c r="AI92" s="62"/>
      <c r="AJ92" s="62"/>
      <c r="AK92" s="62">
        <f>AK84+AK85+AK86+AK87+AK88+AK89+AK90+AK91</f>
        <v>0</v>
      </c>
      <c r="AL92" s="62"/>
      <c r="AM92" s="62"/>
      <c r="AN92" s="62"/>
      <c r="AO92" s="62">
        <f>AO84+AO85+AO86+AO87+AO88+AO89+AO90+AO91</f>
        <v>0</v>
      </c>
      <c r="AP92" s="62"/>
      <c r="AQ92" s="62"/>
      <c r="AR92" s="62"/>
      <c r="AS92" s="62">
        <f>AS84+AS85+AS86+AS87+AS88+AS89+AS90+AS91</f>
        <v>0</v>
      </c>
      <c r="AT92" s="62"/>
      <c r="AU92" s="62"/>
      <c r="AV92" s="62"/>
      <c r="AW92" s="62">
        <f t="shared" si="1"/>
        <v>0</v>
      </c>
      <c r="AX92" s="62"/>
      <c r="AY92" s="62"/>
      <c r="AZ92" s="62"/>
    </row>
    <row r="93" spans="1:52" s="3" customFormat="1" ht="29.25" customHeight="1" thickBot="1">
      <c r="A93" s="43" t="s">
        <v>190</v>
      </c>
      <c r="B93" s="44"/>
      <c r="C93" s="100" t="s">
        <v>389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60" t="s">
        <v>123</v>
      </c>
      <c r="W93" s="60"/>
      <c r="X93" s="60"/>
      <c r="Y93" s="61">
        <f>Y28+Y29+Y49+Y58+Y70+Y78+Y83+Y92</f>
        <v>74621681</v>
      </c>
      <c r="Z93" s="61"/>
      <c r="AA93" s="61"/>
      <c r="AB93" s="61"/>
      <c r="AC93" s="61">
        <f>AC28+AC29+AC49+AC58+AC70+AC78+AC83+AC92</f>
        <v>2350000</v>
      </c>
      <c r="AD93" s="61"/>
      <c r="AE93" s="61"/>
      <c r="AF93" s="61"/>
      <c r="AG93" s="61">
        <f>AG28+AG29+AG49+AG58+AG70+AG78+AG83+AG92</f>
        <v>3297945</v>
      </c>
      <c r="AH93" s="61"/>
      <c r="AI93" s="61"/>
      <c r="AJ93" s="61"/>
      <c r="AK93" s="61">
        <f>AK28+AK29+AK49+AK58+AK70+AK78+AK83+AK92</f>
        <v>127000</v>
      </c>
      <c r="AL93" s="61"/>
      <c r="AM93" s="61"/>
      <c r="AN93" s="61"/>
      <c r="AO93" s="61">
        <f>AO28+AO29+AO49+AO58+AO70+AO78+AO83+AO92</f>
        <v>557000</v>
      </c>
      <c r="AP93" s="61"/>
      <c r="AQ93" s="61"/>
      <c r="AR93" s="61"/>
      <c r="AS93" s="61">
        <f>AS28+AS29+AS49+AS58+AS70+AS78+AS83+AS92</f>
        <v>1765400</v>
      </c>
      <c r="AT93" s="61"/>
      <c r="AU93" s="61"/>
      <c r="AV93" s="61"/>
      <c r="AW93" s="61">
        <f>Y93+AC93+AG93+AK93+AO93+AS93</f>
        <v>82719026</v>
      </c>
      <c r="AX93" s="61"/>
      <c r="AY93" s="61"/>
      <c r="AZ93" s="63"/>
    </row>
    <row r="94" spans="1:52" s="3" customFormat="1" ht="18.75" customHeight="1">
      <c r="A94" s="13"/>
      <c r="B94" s="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4"/>
      <c r="V94" s="64"/>
      <c r="W94" s="65"/>
      <c r="X94" s="66"/>
      <c r="Y94" s="89"/>
      <c r="Z94" s="90"/>
      <c r="AA94" s="90"/>
      <c r="AB94" s="91"/>
      <c r="AC94" s="79"/>
      <c r="AD94" s="80"/>
      <c r="AE94" s="80"/>
      <c r="AF94" s="81"/>
      <c r="AG94" s="79"/>
      <c r="AH94" s="80"/>
      <c r="AI94" s="80"/>
      <c r="AJ94" s="81"/>
      <c r="AK94" s="79"/>
      <c r="AL94" s="80"/>
      <c r="AM94" s="80"/>
      <c r="AN94" s="81"/>
      <c r="AO94" s="79"/>
      <c r="AP94" s="80"/>
      <c r="AQ94" s="80"/>
      <c r="AR94" s="81"/>
      <c r="AS94" s="79"/>
      <c r="AT94" s="80"/>
      <c r="AU94" s="80"/>
      <c r="AV94" s="81"/>
      <c r="AW94" s="138">
        <f>Y94+AC94+AG94+AK94+AO94+AS94</f>
        <v>0</v>
      </c>
      <c r="AX94" s="138"/>
      <c r="AY94" s="138"/>
      <c r="AZ94" s="138"/>
    </row>
    <row r="95" spans="1:52" s="3" customFormat="1" ht="21" customHeight="1">
      <c r="A95" s="13"/>
      <c r="B95" s="14"/>
      <c r="C95" s="67" t="s">
        <v>399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8"/>
      <c r="V95" s="71"/>
      <c r="W95" s="72"/>
      <c r="X95" s="73"/>
      <c r="Y95" s="82"/>
      <c r="Z95" s="83"/>
      <c r="AA95" s="83"/>
      <c r="AB95" s="84"/>
      <c r="AC95" s="82"/>
      <c r="AD95" s="83"/>
      <c r="AE95" s="83"/>
      <c r="AF95" s="84"/>
      <c r="AG95" s="82"/>
      <c r="AH95" s="83"/>
      <c r="AI95" s="83"/>
      <c r="AJ95" s="84"/>
      <c r="AK95" s="82"/>
      <c r="AL95" s="83"/>
      <c r="AM95" s="83"/>
      <c r="AN95" s="84"/>
      <c r="AO95" s="82"/>
      <c r="AP95" s="83"/>
      <c r="AQ95" s="83"/>
      <c r="AR95" s="84"/>
      <c r="AS95" s="82"/>
      <c r="AT95" s="83"/>
      <c r="AU95" s="83"/>
      <c r="AV95" s="84"/>
      <c r="AW95" s="21">
        <f>SUM(AW93:AW94)</f>
        <v>82719026</v>
      </c>
      <c r="AX95" s="21"/>
      <c r="AY95" s="21"/>
      <c r="AZ95" s="21"/>
    </row>
    <row r="96" spans="1:52" s="3" customFormat="1" ht="29.25" customHeight="1" thickBot="1">
      <c r="A96" s="13"/>
      <c r="B96" s="14"/>
      <c r="C96" s="69" t="s">
        <v>397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70"/>
      <c r="V96" s="92"/>
      <c r="W96" s="93"/>
      <c r="X96" s="94"/>
      <c r="Y96" s="85">
        <v>1</v>
      </c>
      <c r="Z96" s="86"/>
      <c r="AA96" s="86"/>
      <c r="AB96" s="87"/>
      <c r="AC96" s="85"/>
      <c r="AD96" s="86"/>
      <c r="AE96" s="86"/>
      <c r="AF96" s="87"/>
      <c r="AG96" s="85">
        <v>1</v>
      </c>
      <c r="AH96" s="86"/>
      <c r="AI96" s="86"/>
      <c r="AJ96" s="87"/>
      <c r="AK96" s="85"/>
      <c r="AL96" s="86"/>
      <c r="AM96" s="86"/>
      <c r="AN96" s="87"/>
      <c r="AO96" s="85"/>
      <c r="AP96" s="86"/>
      <c r="AQ96" s="86"/>
      <c r="AR96" s="87"/>
      <c r="AS96" s="85">
        <v>2.5</v>
      </c>
      <c r="AT96" s="86"/>
      <c r="AU96" s="86"/>
      <c r="AV96" s="87"/>
      <c r="AW96" s="150">
        <f>Y96+AC96+AG96+AK96+AO96+AS96</f>
        <v>4.5</v>
      </c>
      <c r="AX96" s="150"/>
      <c r="AY96" s="150"/>
      <c r="AZ96" s="150"/>
    </row>
    <row r="97" spans="1:52" ht="77.25" customHeight="1">
      <c r="A97" s="22" t="s">
        <v>191</v>
      </c>
      <c r="B97" s="22"/>
      <c r="C97" s="97" t="s">
        <v>398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9"/>
      <c r="V97" s="102"/>
      <c r="W97" s="102"/>
      <c r="X97" s="102"/>
      <c r="Y97" s="74" t="s">
        <v>411</v>
      </c>
      <c r="Z97" s="75"/>
      <c r="AA97" s="75"/>
      <c r="AB97" s="75"/>
      <c r="AC97" s="74"/>
      <c r="AD97" s="75"/>
      <c r="AE97" s="75"/>
      <c r="AF97" s="75"/>
      <c r="AG97" s="74" t="s">
        <v>428</v>
      </c>
      <c r="AH97" s="75"/>
      <c r="AI97" s="75"/>
      <c r="AJ97" s="75"/>
      <c r="AK97" s="74"/>
      <c r="AL97" s="75"/>
      <c r="AM97" s="75"/>
      <c r="AN97" s="75"/>
      <c r="AO97" s="74"/>
      <c r="AP97" s="75"/>
      <c r="AQ97" s="75"/>
      <c r="AR97" s="75"/>
      <c r="AS97" s="76" t="s">
        <v>429</v>
      </c>
      <c r="AT97" s="77"/>
      <c r="AU97" s="77"/>
      <c r="AV97" s="78"/>
      <c r="AW97" s="95"/>
      <c r="AX97" s="95"/>
      <c r="AY97" s="95"/>
      <c r="AZ97" s="95"/>
    </row>
    <row r="98" spans="1:52" ht="77.25" customHeight="1">
      <c r="A98" s="41"/>
      <c r="B98" s="41"/>
      <c r="AW98" s="41"/>
      <c r="AX98" s="41"/>
      <c r="AY98" s="41"/>
      <c r="AZ98" s="41"/>
    </row>
    <row r="99" spans="1:52" ht="29.25" customHeight="1">
      <c r="A99" s="41"/>
      <c r="B99" s="41"/>
      <c r="AW99" s="41"/>
      <c r="AX99" s="41"/>
      <c r="AY99" s="41"/>
      <c r="AZ99" s="41"/>
    </row>
    <row r="100" spans="1:52" ht="35.25" customHeight="1">
      <c r="A100" s="41"/>
      <c r="B100" s="41"/>
      <c r="AW100" s="41"/>
      <c r="AX100" s="41"/>
      <c r="AY100" s="41"/>
      <c r="AZ100" s="41"/>
    </row>
    <row r="101" spans="1:52" ht="29.25" customHeight="1">
      <c r="A101" s="41"/>
      <c r="B101" s="41"/>
      <c r="AW101" s="9"/>
      <c r="AX101" s="9"/>
      <c r="AY101" s="9"/>
      <c r="AZ101" s="9"/>
    </row>
    <row r="102" spans="1:52" ht="33" customHeight="1">
      <c r="A102" s="41"/>
      <c r="B102" s="41"/>
      <c r="AW102" s="9"/>
      <c r="AX102" s="9"/>
      <c r="AY102" s="9"/>
      <c r="AZ102" s="9"/>
    </row>
    <row r="103" spans="1:52" ht="29.25" customHeight="1">
      <c r="A103" s="42"/>
      <c r="B103" s="42"/>
      <c r="AW103" s="9"/>
      <c r="AX103" s="9"/>
      <c r="AY103" s="9"/>
      <c r="AZ103" s="9"/>
    </row>
    <row r="104" spans="1:52" ht="27.75" customHeight="1">
      <c r="A104" s="41"/>
      <c r="B104" s="41"/>
      <c r="AW104" s="9"/>
      <c r="AX104" s="9"/>
      <c r="AY104" s="9"/>
      <c r="AZ104" s="9"/>
    </row>
    <row r="105" spans="1:52" s="3" customFormat="1" ht="19.5" customHeight="1">
      <c r="A105" s="46" t="s">
        <v>192</v>
      </c>
      <c r="B105" s="4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9"/>
      <c r="AX105" s="9"/>
      <c r="AY105" s="9"/>
      <c r="AZ105" s="9"/>
    </row>
    <row r="106" spans="1:52" ht="19.5" customHeight="1">
      <c r="A106" s="22" t="s">
        <v>193</v>
      </c>
      <c r="B106" s="22"/>
      <c r="AW106" s="9"/>
      <c r="AX106" s="9"/>
      <c r="AY106" s="9"/>
      <c r="AZ106" s="9"/>
    </row>
    <row r="107" spans="1:52" ht="30" customHeight="1">
      <c r="A107" s="22" t="s">
        <v>194</v>
      </c>
      <c r="B107" s="22"/>
      <c r="AW107" s="9"/>
      <c r="AX107" s="9"/>
      <c r="AY107" s="9"/>
      <c r="AZ107" s="9"/>
    </row>
    <row r="108" spans="1:52" ht="29.25" customHeight="1">
      <c r="A108" s="22" t="s">
        <v>195</v>
      </c>
      <c r="B108" s="22"/>
      <c r="AW108" s="9"/>
      <c r="AX108" s="9"/>
      <c r="AY108" s="9"/>
      <c r="AZ108" s="9"/>
    </row>
    <row r="109" spans="1:52" ht="29.25" customHeight="1">
      <c r="A109" s="22" t="s">
        <v>196</v>
      </c>
      <c r="B109" s="22"/>
      <c r="AW109" s="9"/>
      <c r="AX109" s="9"/>
      <c r="AY109" s="9"/>
      <c r="AZ109" s="9"/>
    </row>
    <row r="110" spans="1:52" ht="29.25" customHeight="1">
      <c r="A110" s="22" t="s">
        <v>197</v>
      </c>
      <c r="B110" s="22"/>
      <c r="AW110" s="9"/>
      <c r="AX110" s="9"/>
      <c r="AY110" s="9"/>
      <c r="AZ110" s="9"/>
    </row>
    <row r="111" spans="1:2" ht="39" customHeight="1">
      <c r="A111" s="22" t="s">
        <v>198</v>
      </c>
      <c r="B111" s="22"/>
    </row>
    <row r="112" spans="1:2" ht="19.5" customHeight="1">
      <c r="A112" s="22" t="s">
        <v>199</v>
      </c>
      <c r="B112" s="22"/>
    </row>
    <row r="113" spans="1:2" ht="35.25" customHeight="1">
      <c r="A113" s="40" t="s">
        <v>200</v>
      </c>
      <c r="B113" s="40"/>
    </row>
    <row r="114" spans="1:2" ht="39.75" customHeight="1">
      <c r="A114" s="22" t="s">
        <v>201</v>
      </c>
      <c r="B114" s="22"/>
    </row>
    <row r="115" spans="1:52" s="3" customFormat="1" ht="19.5" customHeight="1">
      <c r="A115" s="22" t="s">
        <v>202</v>
      </c>
      <c r="B115" s="2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2" ht="19.5" customHeight="1">
      <c r="A116" s="22" t="s">
        <v>203</v>
      </c>
      <c r="B116" s="22"/>
    </row>
    <row r="117" spans="1:2" ht="29.25" customHeight="1">
      <c r="A117" s="22" t="s">
        <v>204</v>
      </c>
      <c r="B117" s="22"/>
    </row>
    <row r="118" spans="1:2" ht="29.25" customHeight="1">
      <c r="A118" s="22" t="s">
        <v>205</v>
      </c>
      <c r="B118" s="22"/>
    </row>
    <row r="119" spans="1:2" ht="19.5" customHeight="1">
      <c r="A119" s="22" t="s">
        <v>206</v>
      </c>
      <c r="B119" s="22"/>
    </row>
    <row r="120" spans="1:2" ht="19.5" customHeight="1">
      <c r="A120" s="22" t="s">
        <v>207</v>
      </c>
      <c r="B120" s="22"/>
    </row>
    <row r="121" spans="1:2" ht="29.25" customHeight="1">
      <c r="A121" s="22" t="s">
        <v>208</v>
      </c>
      <c r="B121" s="22"/>
    </row>
    <row r="122" spans="1:2" ht="29.25" customHeight="1">
      <c r="A122" s="22" t="s">
        <v>209</v>
      </c>
      <c r="B122" s="22"/>
    </row>
    <row r="123" spans="1:2" ht="39" customHeight="1">
      <c r="A123" s="22" t="s">
        <v>210</v>
      </c>
      <c r="B123" s="22"/>
    </row>
    <row r="124" spans="1:2" ht="29.25" customHeight="1">
      <c r="A124" s="22" t="s">
        <v>211</v>
      </c>
      <c r="B124" s="22"/>
    </row>
    <row r="125" spans="1:2" ht="29.25" customHeight="1">
      <c r="A125" s="22" t="s">
        <v>212</v>
      </c>
      <c r="B125" s="22"/>
    </row>
    <row r="126" spans="1:2" ht="19.5" customHeight="1">
      <c r="A126" s="22" t="s">
        <v>213</v>
      </c>
      <c r="B126" s="22"/>
    </row>
    <row r="127" spans="1:2" ht="29.25" customHeight="1">
      <c r="A127" s="22" t="s">
        <v>214</v>
      </c>
      <c r="B127" s="22"/>
    </row>
    <row r="128" spans="1:2" ht="19.5" customHeight="1">
      <c r="A128" s="22" t="s">
        <v>215</v>
      </c>
      <c r="B128" s="22"/>
    </row>
    <row r="129" spans="1:2" ht="19.5" customHeight="1">
      <c r="A129" s="22" t="s">
        <v>216</v>
      </c>
      <c r="B129" s="22"/>
    </row>
    <row r="130" spans="1:2" ht="29.25" customHeight="1">
      <c r="A130" s="22" t="s">
        <v>217</v>
      </c>
      <c r="B130" s="22"/>
    </row>
    <row r="131" spans="1:2" ht="19.5" customHeight="1">
      <c r="A131" s="22" t="s">
        <v>218</v>
      </c>
      <c r="B131" s="22"/>
    </row>
    <row r="132" spans="1:2" ht="19.5" customHeight="1">
      <c r="A132" s="22" t="s">
        <v>219</v>
      </c>
      <c r="B132" s="22"/>
    </row>
    <row r="133" spans="1:2" ht="29.25" customHeight="1">
      <c r="A133" s="22" t="s">
        <v>220</v>
      </c>
      <c r="B133" s="22"/>
    </row>
    <row r="134" spans="1:2" ht="29.25" customHeight="1">
      <c r="A134" s="22" t="s">
        <v>221</v>
      </c>
      <c r="B134" s="22"/>
    </row>
    <row r="135" spans="1:2" ht="19.5" customHeight="1">
      <c r="A135" s="22" t="s">
        <v>222</v>
      </c>
      <c r="B135" s="22"/>
    </row>
    <row r="136" spans="1:2" ht="19.5" customHeight="1">
      <c r="A136" s="22" t="s">
        <v>223</v>
      </c>
      <c r="B136" s="22"/>
    </row>
    <row r="137" spans="1:2" ht="19.5" customHeight="1">
      <c r="A137" s="22" t="s">
        <v>224</v>
      </c>
      <c r="B137" s="22"/>
    </row>
    <row r="138" spans="1:2" ht="29.25" customHeight="1">
      <c r="A138" s="22" t="s">
        <v>225</v>
      </c>
      <c r="B138" s="22"/>
    </row>
    <row r="139" spans="1:2" ht="29.25" customHeight="1">
      <c r="A139" s="23" t="s">
        <v>226</v>
      </c>
      <c r="B139" s="23"/>
    </row>
    <row r="140" spans="1:2" ht="39" customHeight="1">
      <c r="A140" s="22" t="s">
        <v>227</v>
      </c>
      <c r="B140" s="22"/>
    </row>
    <row r="141" spans="1:2" ht="29.25" customHeight="1">
      <c r="A141" s="22" t="s">
        <v>228</v>
      </c>
      <c r="B141" s="22"/>
    </row>
    <row r="142" spans="1:2" ht="19.5" customHeight="1">
      <c r="A142" s="22" t="s">
        <v>229</v>
      </c>
      <c r="B142" s="22"/>
    </row>
    <row r="143" spans="1:2" ht="19.5" customHeight="1">
      <c r="A143" s="22" t="s">
        <v>230</v>
      </c>
      <c r="B143" s="22"/>
    </row>
    <row r="144" spans="1:2" ht="19.5" customHeight="1">
      <c r="A144" s="22" t="s">
        <v>231</v>
      </c>
      <c r="B144" s="22"/>
    </row>
    <row r="145" spans="1:2" ht="29.25" customHeight="1">
      <c r="A145" s="22" t="s">
        <v>232</v>
      </c>
      <c r="B145" s="22"/>
    </row>
    <row r="146" spans="1:2" ht="29.25" customHeight="1">
      <c r="A146" s="22" t="s">
        <v>233</v>
      </c>
      <c r="B146" s="22"/>
    </row>
    <row r="147" spans="1:2" ht="19.5" customHeight="1">
      <c r="A147" s="22" t="s">
        <v>234</v>
      </c>
      <c r="B147" s="22"/>
    </row>
    <row r="148" spans="1:2" ht="19.5" customHeight="1">
      <c r="A148" s="22" t="s">
        <v>235</v>
      </c>
      <c r="B148" s="22"/>
    </row>
    <row r="149" spans="1:2" ht="29.25" customHeight="1">
      <c r="A149" s="22" t="s">
        <v>236</v>
      </c>
      <c r="B149" s="22"/>
    </row>
    <row r="150" spans="1:2" ht="19.5" customHeight="1">
      <c r="A150" s="22" t="s">
        <v>237</v>
      </c>
      <c r="B150" s="22"/>
    </row>
    <row r="151" spans="1:2" ht="19.5" customHeight="1">
      <c r="A151" s="22" t="s">
        <v>238</v>
      </c>
      <c r="B151" s="22"/>
    </row>
    <row r="152" spans="1:2" ht="19.5" customHeight="1">
      <c r="A152" s="22" t="s">
        <v>239</v>
      </c>
      <c r="B152" s="22"/>
    </row>
    <row r="153" spans="1:2" ht="19.5" customHeight="1">
      <c r="A153" s="22" t="s">
        <v>240</v>
      </c>
      <c r="B153" s="22"/>
    </row>
    <row r="154" spans="1:2" ht="19.5" customHeight="1">
      <c r="A154" s="22" t="s">
        <v>241</v>
      </c>
      <c r="B154" s="22"/>
    </row>
    <row r="155" spans="1:2" ht="29.25" customHeight="1">
      <c r="A155" s="22" t="s">
        <v>242</v>
      </c>
      <c r="B155" s="22"/>
    </row>
    <row r="156" spans="1:2" ht="19.5" customHeight="1">
      <c r="A156" s="22" t="s">
        <v>243</v>
      </c>
      <c r="B156" s="22"/>
    </row>
    <row r="157" spans="1:2" ht="29.25" customHeight="1">
      <c r="A157" s="22" t="s">
        <v>244</v>
      </c>
      <c r="B157" s="22"/>
    </row>
    <row r="158" spans="1:2" ht="19.5" customHeight="1">
      <c r="A158" s="22" t="s">
        <v>245</v>
      </c>
      <c r="B158" s="22"/>
    </row>
    <row r="159" spans="1:2" ht="19.5" customHeight="1">
      <c r="A159" s="22" t="s">
        <v>246</v>
      </c>
      <c r="B159" s="22"/>
    </row>
    <row r="160" spans="1:2" ht="29.25" customHeight="1">
      <c r="A160" s="22" t="s">
        <v>247</v>
      </c>
      <c r="B160" s="22"/>
    </row>
    <row r="161" spans="1:2" ht="19.5" customHeight="1">
      <c r="A161" s="22" t="s">
        <v>248</v>
      </c>
      <c r="B161" s="22"/>
    </row>
    <row r="162" spans="1:2" ht="19.5" customHeight="1">
      <c r="A162" s="22" t="s">
        <v>249</v>
      </c>
      <c r="B162" s="22"/>
    </row>
    <row r="163" spans="1:2" ht="19.5" customHeight="1">
      <c r="A163" s="22" t="s">
        <v>250</v>
      </c>
      <c r="B163" s="22"/>
    </row>
    <row r="164" spans="1:2" ht="19.5" customHeight="1">
      <c r="A164" s="22" t="s">
        <v>251</v>
      </c>
      <c r="B164" s="22"/>
    </row>
    <row r="165" spans="1:2" ht="19.5" customHeight="1">
      <c r="A165" s="22" t="s">
        <v>252</v>
      </c>
      <c r="B165" s="22"/>
    </row>
    <row r="166" spans="1:2" ht="29.25" customHeight="1">
      <c r="A166" s="22" t="s">
        <v>253</v>
      </c>
      <c r="B166" s="22"/>
    </row>
    <row r="167" spans="1:2" ht="19.5" customHeight="1">
      <c r="A167" s="22" t="s">
        <v>254</v>
      </c>
      <c r="B167" s="22"/>
    </row>
    <row r="168" spans="1:2" ht="29.25" customHeight="1">
      <c r="A168" s="22" t="s">
        <v>255</v>
      </c>
      <c r="B168" s="22"/>
    </row>
    <row r="169" spans="1:2" ht="19.5" customHeight="1">
      <c r="A169" s="22" t="s">
        <v>256</v>
      </c>
      <c r="B169" s="22"/>
    </row>
    <row r="170" spans="1:2" ht="19.5" customHeight="1">
      <c r="A170" s="22" t="s">
        <v>257</v>
      </c>
      <c r="B170" s="22"/>
    </row>
    <row r="171" spans="1:2" ht="25.5" customHeight="1">
      <c r="A171" s="22" t="s">
        <v>258</v>
      </c>
      <c r="B171" s="22"/>
    </row>
    <row r="172" spans="1:2" ht="19.5" customHeight="1">
      <c r="A172" s="22" t="s">
        <v>259</v>
      </c>
      <c r="B172" s="22"/>
    </row>
    <row r="173" spans="1:2" ht="19.5" customHeight="1">
      <c r="A173" s="22" t="s">
        <v>260</v>
      </c>
      <c r="B173" s="22"/>
    </row>
    <row r="174" spans="1:2" ht="19.5" customHeight="1">
      <c r="A174" s="22" t="s">
        <v>261</v>
      </c>
      <c r="B174" s="22"/>
    </row>
    <row r="175" spans="1:2" ht="19.5" customHeight="1">
      <c r="A175" s="22" t="s">
        <v>262</v>
      </c>
      <c r="B175" s="22"/>
    </row>
    <row r="176" spans="1:2" ht="19.5" customHeight="1">
      <c r="A176" s="22" t="s">
        <v>263</v>
      </c>
      <c r="B176" s="22"/>
    </row>
    <row r="177" spans="1:2" ht="25.5" customHeight="1">
      <c r="A177" s="22" t="s">
        <v>264</v>
      </c>
      <c r="B177" s="22"/>
    </row>
    <row r="178" spans="1:2" ht="19.5" customHeight="1">
      <c r="A178" s="22" t="s">
        <v>265</v>
      </c>
      <c r="B178" s="22"/>
    </row>
    <row r="179" spans="1:2" ht="29.25" customHeight="1">
      <c r="A179" s="22" t="s">
        <v>266</v>
      </c>
      <c r="B179" s="22"/>
    </row>
    <row r="180" spans="1:2" ht="29.25" customHeight="1">
      <c r="A180" s="22" t="s">
        <v>267</v>
      </c>
      <c r="B180" s="22"/>
    </row>
    <row r="181" spans="1:2" ht="29.25" customHeight="1">
      <c r="A181" s="22" t="s">
        <v>268</v>
      </c>
      <c r="B181" s="22"/>
    </row>
    <row r="182" spans="1:2" ht="19.5" customHeight="1">
      <c r="A182" s="22" t="s">
        <v>269</v>
      </c>
      <c r="B182" s="22"/>
    </row>
    <row r="183" spans="1:2" ht="19.5" customHeight="1">
      <c r="A183" s="22" t="s">
        <v>270</v>
      </c>
      <c r="B183" s="22"/>
    </row>
    <row r="184" spans="1:2" ht="19.5" customHeight="1">
      <c r="A184" s="22" t="s">
        <v>271</v>
      </c>
      <c r="B184" s="22"/>
    </row>
    <row r="185" spans="1:2" ht="19.5" customHeight="1">
      <c r="A185" s="22" t="s">
        <v>272</v>
      </c>
      <c r="B185" s="22"/>
    </row>
    <row r="186" spans="1:2" ht="19.5" customHeight="1">
      <c r="A186" s="22" t="s">
        <v>273</v>
      </c>
      <c r="B186" s="22"/>
    </row>
    <row r="187" spans="1:2" ht="29.25" customHeight="1">
      <c r="A187" s="22" t="s">
        <v>274</v>
      </c>
      <c r="B187" s="22"/>
    </row>
    <row r="188" spans="1:2" ht="19.5" customHeight="1">
      <c r="A188" s="22" t="s">
        <v>275</v>
      </c>
      <c r="B188" s="22"/>
    </row>
    <row r="189" spans="1:2" ht="19.5" customHeight="1">
      <c r="A189" s="22" t="s">
        <v>276</v>
      </c>
      <c r="B189" s="22"/>
    </row>
    <row r="190" spans="1:2" ht="19.5" customHeight="1">
      <c r="A190" s="22" t="s">
        <v>277</v>
      </c>
      <c r="B190" s="22"/>
    </row>
    <row r="191" spans="1:2" ht="19.5" customHeight="1">
      <c r="A191" s="22" t="s">
        <v>278</v>
      </c>
      <c r="B191" s="22"/>
    </row>
    <row r="192" spans="1:2" ht="19.5" customHeight="1">
      <c r="A192" s="22" t="s">
        <v>279</v>
      </c>
      <c r="B192" s="22"/>
    </row>
    <row r="193" spans="1:2" ht="19.5" customHeight="1">
      <c r="A193" s="22" t="s">
        <v>280</v>
      </c>
      <c r="B193" s="22"/>
    </row>
    <row r="194" spans="1:2" ht="29.25" customHeight="1">
      <c r="A194" s="22" t="s">
        <v>281</v>
      </c>
      <c r="B194" s="22"/>
    </row>
    <row r="195" spans="1:2" ht="19.5" customHeight="1">
      <c r="A195" s="22" t="s">
        <v>282</v>
      </c>
      <c r="B195" s="22"/>
    </row>
    <row r="196" spans="1:2" ht="19.5" customHeight="1">
      <c r="A196" s="22" t="s">
        <v>283</v>
      </c>
      <c r="B196" s="22"/>
    </row>
    <row r="197" spans="1:2" ht="19.5" customHeight="1">
      <c r="A197" s="22" t="s">
        <v>284</v>
      </c>
      <c r="B197" s="22"/>
    </row>
    <row r="198" spans="1:2" ht="19.5" customHeight="1">
      <c r="A198" s="22" t="s">
        <v>285</v>
      </c>
      <c r="B198" s="22"/>
    </row>
    <row r="199" spans="1:2" ht="19.5" customHeight="1">
      <c r="A199" s="22" t="s">
        <v>286</v>
      </c>
      <c r="B199" s="22"/>
    </row>
    <row r="200" spans="1:2" ht="29.25" customHeight="1">
      <c r="A200" s="22" t="s">
        <v>287</v>
      </c>
      <c r="B200" s="22"/>
    </row>
    <row r="201" spans="1:2" ht="19.5" customHeight="1">
      <c r="A201" s="22" t="s">
        <v>288</v>
      </c>
      <c r="B201" s="22"/>
    </row>
    <row r="202" spans="1:2" ht="19.5" customHeight="1">
      <c r="A202" s="22" t="s">
        <v>289</v>
      </c>
      <c r="B202" s="22"/>
    </row>
    <row r="203" spans="1:2" ht="19.5" customHeight="1">
      <c r="A203" s="22" t="s">
        <v>290</v>
      </c>
      <c r="B203" s="22"/>
    </row>
    <row r="204" spans="1:2" ht="19.5" customHeight="1">
      <c r="A204" s="23" t="s">
        <v>291</v>
      </c>
      <c r="B204" s="23"/>
    </row>
    <row r="205" spans="1:2" ht="19.5" customHeight="1">
      <c r="A205" s="22" t="s">
        <v>292</v>
      </c>
      <c r="B205" s="22"/>
    </row>
    <row r="206" spans="1:2" ht="39" customHeight="1">
      <c r="A206" s="22" t="s">
        <v>293</v>
      </c>
      <c r="B206" s="22"/>
    </row>
    <row r="207" spans="1:2" ht="19.5" customHeight="1">
      <c r="A207" s="22" t="s">
        <v>294</v>
      </c>
      <c r="B207" s="22"/>
    </row>
    <row r="208" spans="1:2" ht="19.5" customHeight="1">
      <c r="A208" s="22" t="s">
        <v>295</v>
      </c>
      <c r="B208" s="22"/>
    </row>
    <row r="209" spans="1:2" ht="19.5" customHeight="1">
      <c r="A209" s="22" t="s">
        <v>296</v>
      </c>
      <c r="B209" s="22"/>
    </row>
    <row r="210" spans="1:2" ht="19.5" customHeight="1">
      <c r="A210" s="22" t="s">
        <v>297</v>
      </c>
      <c r="B210" s="22"/>
    </row>
    <row r="211" spans="1:2" ht="19.5" customHeight="1">
      <c r="A211" s="22" t="s">
        <v>298</v>
      </c>
      <c r="B211" s="22"/>
    </row>
    <row r="212" spans="1:2" ht="19.5" customHeight="1">
      <c r="A212" s="22" t="s">
        <v>299</v>
      </c>
      <c r="B212" s="22"/>
    </row>
    <row r="213" spans="1:2" ht="19.5" customHeight="1">
      <c r="A213" s="23" t="s">
        <v>300</v>
      </c>
      <c r="B213" s="23"/>
    </row>
    <row r="214" spans="1:2" ht="29.25" customHeight="1">
      <c r="A214" s="22" t="s">
        <v>301</v>
      </c>
      <c r="B214" s="22"/>
    </row>
    <row r="215" spans="1:2" ht="19.5" customHeight="1">
      <c r="A215" s="22" t="s">
        <v>302</v>
      </c>
      <c r="B215" s="22"/>
    </row>
    <row r="216" spans="1:2" ht="19.5" customHeight="1">
      <c r="A216" s="22" t="s">
        <v>303</v>
      </c>
      <c r="B216" s="22"/>
    </row>
    <row r="217" spans="1:2" ht="19.5" customHeight="1">
      <c r="A217" s="22" t="s">
        <v>304</v>
      </c>
      <c r="B217" s="22"/>
    </row>
    <row r="218" spans="1:2" ht="19.5" customHeight="1">
      <c r="A218" s="23" t="s">
        <v>305</v>
      </c>
      <c r="B218" s="23"/>
    </row>
    <row r="219" spans="1:2" ht="19.5" customHeight="1">
      <c r="A219" s="22" t="s">
        <v>306</v>
      </c>
      <c r="B219" s="22"/>
    </row>
    <row r="220" spans="1:2" ht="19.5" customHeight="1">
      <c r="A220" s="22" t="s">
        <v>307</v>
      </c>
      <c r="B220" s="22"/>
    </row>
    <row r="221" spans="1:52" s="2" customFormat="1" ht="29.25" customHeight="1">
      <c r="A221" s="22" t="s">
        <v>308</v>
      </c>
      <c r="B221" s="2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2" ht="29.25" customHeight="1">
      <c r="A222" s="22" t="s">
        <v>309</v>
      </c>
      <c r="B222" s="22"/>
    </row>
    <row r="223" spans="1:2" ht="19.5" customHeight="1">
      <c r="A223" s="22" t="s">
        <v>310</v>
      </c>
      <c r="B223" s="22"/>
    </row>
    <row r="224" spans="1:2" ht="19.5" customHeight="1">
      <c r="A224" s="22" t="s">
        <v>311</v>
      </c>
      <c r="B224" s="22"/>
    </row>
    <row r="225" spans="1:2" ht="29.25" customHeight="1">
      <c r="A225" s="22" t="s">
        <v>312</v>
      </c>
      <c r="B225" s="22"/>
    </row>
    <row r="226" spans="1:2" ht="19.5" customHeight="1">
      <c r="A226" s="22" t="s">
        <v>313</v>
      </c>
      <c r="B226" s="22"/>
    </row>
    <row r="227" spans="1:2" ht="19.5" customHeight="1">
      <c r="A227" s="22" t="s">
        <v>314</v>
      </c>
      <c r="B227" s="22"/>
    </row>
    <row r="228" spans="1:2" ht="19.5" customHeight="1">
      <c r="A228" s="22" t="s">
        <v>315</v>
      </c>
      <c r="B228" s="22"/>
    </row>
    <row r="229" spans="1:2" ht="19.5" customHeight="1">
      <c r="A229" s="22" t="s">
        <v>316</v>
      </c>
      <c r="B229" s="22"/>
    </row>
    <row r="230" spans="1:2" ht="19.5" customHeight="1">
      <c r="A230" s="22" t="s">
        <v>317</v>
      </c>
      <c r="B230" s="22"/>
    </row>
    <row r="231" spans="1:2" ht="29.25" customHeight="1">
      <c r="A231" s="22" t="s">
        <v>318</v>
      </c>
      <c r="B231" s="22"/>
    </row>
    <row r="232" spans="1:2" ht="19.5" customHeight="1">
      <c r="A232" s="22" t="s">
        <v>319</v>
      </c>
      <c r="B232" s="22"/>
    </row>
    <row r="233" spans="1:2" ht="29.25" customHeight="1">
      <c r="A233" s="22" t="s">
        <v>320</v>
      </c>
      <c r="B233" s="22"/>
    </row>
    <row r="234" spans="1:2" ht="19.5" customHeight="1">
      <c r="A234" s="22" t="s">
        <v>321</v>
      </c>
      <c r="B234" s="22"/>
    </row>
    <row r="235" spans="1:2" ht="19.5" customHeight="1">
      <c r="A235" s="22" t="s">
        <v>322</v>
      </c>
      <c r="B235" s="22"/>
    </row>
    <row r="236" spans="1:2" ht="29.25" customHeight="1">
      <c r="A236" s="22" t="s">
        <v>323</v>
      </c>
      <c r="B236" s="22"/>
    </row>
    <row r="237" spans="1:2" ht="19.5" customHeight="1">
      <c r="A237" s="22" t="s">
        <v>324</v>
      </c>
      <c r="B237" s="22"/>
    </row>
    <row r="238" spans="1:2" ht="19.5" customHeight="1">
      <c r="A238" s="22" t="s">
        <v>325</v>
      </c>
      <c r="B238" s="22"/>
    </row>
    <row r="239" spans="1:2" ht="19.5" customHeight="1">
      <c r="A239" s="22" t="s">
        <v>326</v>
      </c>
      <c r="B239" s="22"/>
    </row>
    <row r="240" spans="1:2" ht="19.5" customHeight="1">
      <c r="A240" s="22" t="s">
        <v>327</v>
      </c>
      <c r="B240" s="22"/>
    </row>
    <row r="241" spans="1:2" ht="19.5" customHeight="1">
      <c r="A241" s="22" t="s">
        <v>328</v>
      </c>
      <c r="B241" s="22"/>
    </row>
    <row r="242" spans="1:2" ht="29.25" customHeight="1">
      <c r="A242" s="22" t="s">
        <v>329</v>
      </c>
      <c r="B242" s="22"/>
    </row>
    <row r="243" spans="1:2" ht="19.5" customHeight="1">
      <c r="A243" s="22" t="s">
        <v>330</v>
      </c>
      <c r="B243" s="22"/>
    </row>
    <row r="244" spans="1:2" ht="29.25" customHeight="1">
      <c r="A244" s="22" t="s">
        <v>331</v>
      </c>
      <c r="B244" s="22"/>
    </row>
    <row r="245" spans="1:2" ht="19.5" customHeight="1">
      <c r="A245" s="22" t="s">
        <v>332</v>
      </c>
      <c r="B245" s="22"/>
    </row>
    <row r="246" spans="1:2" ht="19.5" customHeight="1">
      <c r="A246" s="22" t="s">
        <v>333</v>
      </c>
      <c r="B246" s="22"/>
    </row>
    <row r="247" spans="1:2" ht="29.25" customHeight="1">
      <c r="A247" s="22" t="s">
        <v>334</v>
      </c>
      <c r="B247" s="22"/>
    </row>
    <row r="248" spans="1:2" ht="19.5" customHeight="1">
      <c r="A248" s="22" t="s">
        <v>335</v>
      </c>
      <c r="B248" s="22"/>
    </row>
    <row r="249" spans="1:2" ht="19.5" customHeight="1">
      <c r="A249" s="22" t="s">
        <v>336</v>
      </c>
      <c r="B249" s="22"/>
    </row>
    <row r="250" spans="1:2" ht="19.5" customHeight="1">
      <c r="A250" s="22" t="s">
        <v>337</v>
      </c>
      <c r="B250" s="22"/>
    </row>
    <row r="251" spans="1:2" ht="19.5" customHeight="1">
      <c r="A251" s="22" t="s">
        <v>338</v>
      </c>
      <c r="B251" s="22"/>
    </row>
    <row r="252" spans="1:2" ht="19.5" customHeight="1">
      <c r="A252" s="22" t="s">
        <v>339</v>
      </c>
      <c r="B252" s="22"/>
    </row>
    <row r="253" spans="1:2" ht="29.25" customHeight="1">
      <c r="A253" s="22" t="s">
        <v>340</v>
      </c>
      <c r="B253" s="22"/>
    </row>
    <row r="254" spans="1:2" ht="19.5" customHeight="1">
      <c r="A254" s="22" t="s">
        <v>341</v>
      </c>
      <c r="B254" s="22"/>
    </row>
    <row r="255" spans="1:2" ht="29.25" customHeight="1">
      <c r="A255" s="22" t="s">
        <v>342</v>
      </c>
      <c r="B255" s="22"/>
    </row>
    <row r="256" spans="1:2" ht="29.25" customHeight="1">
      <c r="A256" s="22" t="s">
        <v>343</v>
      </c>
      <c r="B256" s="22"/>
    </row>
    <row r="257" spans="1:2" ht="29.25" customHeight="1">
      <c r="A257" s="22" t="s">
        <v>344</v>
      </c>
      <c r="B257" s="22"/>
    </row>
    <row r="258" spans="1:2" ht="19.5" customHeight="1">
      <c r="A258" s="22" t="s">
        <v>345</v>
      </c>
      <c r="B258" s="22"/>
    </row>
    <row r="259" spans="1:2" ht="19.5" customHeight="1">
      <c r="A259" s="22" t="s">
        <v>346</v>
      </c>
      <c r="B259" s="22"/>
    </row>
    <row r="260" spans="1:2" ht="19.5" customHeight="1">
      <c r="A260" s="22" t="s">
        <v>347</v>
      </c>
      <c r="B260" s="22"/>
    </row>
    <row r="261" spans="1:2" ht="19.5" customHeight="1">
      <c r="A261" s="22" t="s">
        <v>348</v>
      </c>
      <c r="B261" s="22"/>
    </row>
    <row r="262" spans="1:2" ht="19.5" customHeight="1">
      <c r="A262" s="22" t="s">
        <v>349</v>
      </c>
      <c r="B262" s="22"/>
    </row>
    <row r="263" spans="1:2" ht="29.25" customHeight="1">
      <c r="A263" s="22" t="s">
        <v>350</v>
      </c>
      <c r="B263" s="22"/>
    </row>
    <row r="264" spans="1:2" ht="19.5" customHeight="1">
      <c r="A264" s="22" t="s">
        <v>351</v>
      </c>
      <c r="B264" s="22"/>
    </row>
    <row r="265" spans="1:2" ht="19.5" customHeight="1">
      <c r="A265" s="22" t="s">
        <v>352</v>
      </c>
      <c r="B265" s="22"/>
    </row>
    <row r="266" spans="1:2" ht="19.5" customHeight="1">
      <c r="A266" s="22" t="s">
        <v>353</v>
      </c>
      <c r="B266" s="22"/>
    </row>
    <row r="267" spans="1:2" ht="19.5" customHeight="1">
      <c r="A267" s="22" t="s">
        <v>354</v>
      </c>
      <c r="B267" s="22"/>
    </row>
    <row r="268" spans="1:2" ht="19.5" customHeight="1">
      <c r="A268" s="22" t="s">
        <v>355</v>
      </c>
      <c r="B268" s="22"/>
    </row>
    <row r="269" spans="1:2" ht="29.25" customHeight="1">
      <c r="A269" s="22" t="s">
        <v>356</v>
      </c>
      <c r="B269" s="22"/>
    </row>
    <row r="270" spans="1:2" ht="19.5" customHeight="1">
      <c r="A270" s="22" t="s">
        <v>357</v>
      </c>
      <c r="B270" s="22"/>
    </row>
    <row r="271" spans="1:2" ht="19.5" customHeight="1">
      <c r="A271" s="22" t="s">
        <v>358</v>
      </c>
      <c r="B271" s="22"/>
    </row>
    <row r="272" spans="1:2" ht="19.5" customHeight="1">
      <c r="A272" s="22" t="s">
        <v>359</v>
      </c>
      <c r="B272" s="22"/>
    </row>
    <row r="273" spans="1:2" ht="19.5" customHeight="1">
      <c r="A273" s="22" t="s">
        <v>360</v>
      </c>
      <c r="B273" s="22"/>
    </row>
    <row r="274" spans="1:2" ht="19.5" customHeight="1">
      <c r="A274" s="22" t="s">
        <v>361</v>
      </c>
      <c r="B274" s="22"/>
    </row>
    <row r="275" spans="1:2" ht="29.25" customHeight="1">
      <c r="A275" s="22" t="s">
        <v>362</v>
      </c>
      <c r="B275" s="22"/>
    </row>
    <row r="276" spans="1:2" ht="19.5" customHeight="1">
      <c r="A276" s="22" t="s">
        <v>363</v>
      </c>
      <c r="B276" s="22"/>
    </row>
    <row r="277" spans="1:2" ht="19.5" customHeight="1">
      <c r="A277" s="22" t="s">
        <v>364</v>
      </c>
      <c r="B277" s="22"/>
    </row>
    <row r="278" spans="1:2" ht="19.5" customHeight="1">
      <c r="A278" s="23" t="s">
        <v>365</v>
      </c>
      <c r="B278" s="23"/>
    </row>
    <row r="279" spans="1:2" ht="19.5" customHeight="1">
      <c r="A279" s="23" t="s">
        <v>366</v>
      </c>
      <c r="B279" s="23"/>
    </row>
    <row r="280" ht="29.25" customHeight="1"/>
    <row r="281" spans="1:52" s="2" customFormat="1" ht="29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</sheetData>
  <sheetProtection/>
  <mergeCells count="1092">
    <mergeCell ref="AG96:AJ96"/>
    <mergeCell ref="AG95:AJ95"/>
    <mergeCell ref="AW95:AZ95"/>
    <mergeCell ref="AK95:AN95"/>
    <mergeCell ref="AC96:AF96"/>
    <mergeCell ref="AK96:AN96"/>
    <mergeCell ref="AW96:AZ96"/>
    <mergeCell ref="AG94:AJ94"/>
    <mergeCell ref="AC94:AF94"/>
    <mergeCell ref="AC24:AF24"/>
    <mergeCell ref="AG24:AJ24"/>
    <mergeCell ref="AG23:AJ23"/>
    <mergeCell ref="AG11:AJ11"/>
    <mergeCell ref="AC87:AF87"/>
    <mergeCell ref="AG87:AJ87"/>
    <mergeCell ref="AC57:AF57"/>
    <mergeCell ref="AC55:AF55"/>
    <mergeCell ref="AG63:AJ63"/>
    <mergeCell ref="AC23:AF23"/>
    <mergeCell ref="Y63:AB63"/>
    <mergeCell ref="AC63:AF63"/>
    <mergeCell ref="AC90:AF90"/>
    <mergeCell ref="AG89:AJ89"/>
    <mergeCell ref="Y88:AB88"/>
    <mergeCell ref="AC88:AF88"/>
    <mergeCell ref="Y87:AB87"/>
    <mergeCell ref="Y90:AB90"/>
    <mergeCell ref="AW63:AZ63"/>
    <mergeCell ref="AW94:AZ94"/>
    <mergeCell ref="A1:AZ1"/>
    <mergeCell ref="A8:AZ8"/>
    <mergeCell ref="V2:X3"/>
    <mergeCell ref="A2:H6"/>
    <mergeCell ref="A7:AZ7"/>
    <mergeCell ref="AD5:AD6"/>
    <mergeCell ref="Y2:AB2"/>
    <mergeCell ref="AC2:AF2"/>
    <mergeCell ref="AE5:AF5"/>
    <mergeCell ref="I5:J5"/>
    <mergeCell ref="L5:M5"/>
    <mergeCell ref="K5:K6"/>
    <mergeCell ref="N5:N6"/>
    <mergeCell ref="O5:R5"/>
    <mergeCell ref="V5:V6"/>
    <mergeCell ref="T5:U5"/>
    <mergeCell ref="V23:X23"/>
    <mergeCell ref="Y23:AB23"/>
    <mergeCell ref="W5:X5"/>
    <mergeCell ref="Y6:AA6"/>
    <mergeCell ref="C21:U21"/>
    <mergeCell ref="AK59:AN59"/>
    <mergeCell ref="AK18:AN18"/>
    <mergeCell ref="AK19:AN19"/>
    <mergeCell ref="AC11:AF11"/>
    <mergeCell ref="S5:S6"/>
    <mergeCell ref="AS61:AV61"/>
    <mergeCell ref="V24:X24"/>
    <mergeCell ref="Y24:AB24"/>
    <mergeCell ref="AK61:AN61"/>
    <mergeCell ref="V61:X61"/>
    <mergeCell ref="Y61:AB61"/>
    <mergeCell ref="AC61:AF61"/>
    <mergeCell ref="AO57:AR57"/>
    <mergeCell ref="AK56:AN56"/>
    <mergeCell ref="AO54:AR54"/>
    <mergeCell ref="AS20:AV20"/>
    <mergeCell ref="AO56:AR56"/>
    <mergeCell ref="AK52:AN52"/>
    <mergeCell ref="AO59:AR59"/>
    <mergeCell ref="AO52:AR52"/>
    <mergeCell ref="AS63:AV63"/>
    <mergeCell ref="AK63:AN63"/>
    <mergeCell ref="AO60:AR60"/>
    <mergeCell ref="AO63:AR63"/>
    <mergeCell ref="AK62:AN62"/>
    <mergeCell ref="AW61:AZ61"/>
    <mergeCell ref="AW60:AZ60"/>
    <mergeCell ref="AO61:AR61"/>
    <mergeCell ref="AW11:AZ11"/>
    <mergeCell ref="AW24:AZ24"/>
    <mergeCell ref="AS60:AV60"/>
    <mergeCell ref="AW20:AZ20"/>
    <mergeCell ref="AW22:AZ22"/>
    <mergeCell ref="AS23:AV23"/>
    <mergeCell ref="AO18:AR18"/>
    <mergeCell ref="AW21:AZ21"/>
    <mergeCell ref="AK21:AN21"/>
    <mergeCell ref="AW23:AZ23"/>
    <mergeCell ref="AO19:AR19"/>
    <mergeCell ref="AS18:AV18"/>
    <mergeCell ref="AW18:AZ18"/>
    <mergeCell ref="AS19:AV19"/>
    <mergeCell ref="AO23:AR23"/>
    <mergeCell ref="AS22:AV22"/>
    <mergeCell ref="AS21:AV21"/>
    <mergeCell ref="AC10:AF10"/>
    <mergeCell ref="AG10:AJ10"/>
    <mergeCell ref="AG5:AR6"/>
    <mergeCell ref="Y5:AA5"/>
    <mergeCell ref="AO11:AR11"/>
    <mergeCell ref="A11:B11"/>
    <mergeCell ref="C11:U11"/>
    <mergeCell ref="Y10:AB10"/>
    <mergeCell ref="V11:X11"/>
    <mergeCell ref="Y11:AB11"/>
    <mergeCell ref="A9:B10"/>
    <mergeCell ref="AB5:AC5"/>
    <mergeCell ref="Y9:AZ9"/>
    <mergeCell ref="AS10:AV10"/>
    <mergeCell ref="P2:U2"/>
    <mergeCell ref="C9:U10"/>
    <mergeCell ref="V9:X10"/>
    <mergeCell ref="I4:AZ4"/>
    <mergeCell ref="AK10:AN10"/>
    <mergeCell ref="AW10:AZ10"/>
    <mergeCell ref="I2:N2"/>
    <mergeCell ref="O2:O3"/>
    <mergeCell ref="AO10:AR10"/>
    <mergeCell ref="AS2:AZ2"/>
    <mergeCell ref="AO70:AR70"/>
    <mergeCell ref="AS70:AV70"/>
    <mergeCell ref="AG2:AL2"/>
    <mergeCell ref="AM2:AR2"/>
    <mergeCell ref="AK11:AN11"/>
    <mergeCell ref="AS11:AV11"/>
    <mergeCell ref="AG97:AJ97"/>
    <mergeCell ref="A277:B277"/>
    <mergeCell ref="A276:B276"/>
    <mergeCell ref="A150:B150"/>
    <mergeCell ref="A149:B149"/>
    <mergeCell ref="A70:B70"/>
    <mergeCell ref="C70:U70"/>
    <mergeCell ref="V70:X70"/>
    <mergeCell ref="Y70:AB70"/>
    <mergeCell ref="AC70:AF70"/>
    <mergeCell ref="A269:B269"/>
    <mergeCell ref="A279:B279"/>
    <mergeCell ref="C93:U93"/>
    <mergeCell ref="V97:X97"/>
    <mergeCell ref="Y97:AB97"/>
    <mergeCell ref="AC97:AF97"/>
    <mergeCell ref="AC95:AF95"/>
    <mergeCell ref="Y96:AB96"/>
    <mergeCell ref="C94:U94"/>
    <mergeCell ref="A257:B257"/>
    <mergeCell ref="AW70:AZ70"/>
    <mergeCell ref="A275:B275"/>
    <mergeCell ref="A274:B274"/>
    <mergeCell ref="A273:B273"/>
    <mergeCell ref="A272:B272"/>
    <mergeCell ref="A271:B271"/>
    <mergeCell ref="A270:B270"/>
    <mergeCell ref="C97:U97"/>
    <mergeCell ref="AW99:AZ99"/>
    <mergeCell ref="V90:X90"/>
    <mergeCell ref="AW98:AZ98"/>
    <mergeCell ref="A268:B268"/>
    <mergeCell ref="A267:B267"/>
    <mergeCell ref="AW97:AZ97"/>
    <mergeCell ref="A213:B213"/>
    <mergeCell ref="AK97:AN97"/>
    <mergeCell ref="A266:B266"/>
    <mergeCell ref="A265:B265"/>
    <mergeCell ref="A258:B258"/>
    <mergeCell ref="A264:B264"/>
    <mergeCell ref="Y91:AB91"/>
    <mergeCell ref="AC91:AF91"/>
    <mergeCell ref="A245:B245"/>
    <mergeCell ref="A244:B244"/>
    <mergeCell ref="A243:B243"/>
    <mergeCell ref="A207:B207"/>
    <mergeCell ref="V92:X92"/>
    <mergeCell ref="Y94:AB94"/>
    <mergeCell ref="V96:X96"/>
    <mergeCell ref="Y95:AB95"/>
    <mergeCell ref="AS92:AV92"/>
    <mergeCell ref="AS96:AV96"/>
    <mergeCell ref="AO96:AR96"/>
    <mergeCell ref="AG90:AJ90"/>
    <mergeCell ref="AK90:AN90"/>
    <mergeCell ref="C91:U91"/>
    <mergeCell ref="Y92:AB92"/>
    <mergeCell ref="AC92:AF92"/>
    <mergeCell ref="AG92:AJ92"/>
    <mergeCell ref="AG91:AJ91"/>
    <mergeCell ref="AO97:AR97"/>
    <mergeCell ref="AS97:AV97"/>
    <mergeCell ref="AK94:AN94"/>
    <mergeCell ref="AO94:AR94"/>
    <mergeCell ref="AS94:AV94"/>
    <mergeCell ref="AS95:AV95"/>
    <mergeCell ref="AO95:AR95"/>
    <mergeCell ref="AK89:AN89"/>
    <mergeCell ref="A263:B263"/>
    <mergeCell ref="A262:B262"/>
    <mergeCell ref="A261:B261"/>
    <mergeCell ref="A260:B260"/>
    <mergeCell ref="A259:B259"/>
    <mergeCell ref="A256:B256"/>
    <mergeCell ref="A255:B255"/>
    <mergeCell ref="AK91:AN91"/>
    <mergeCell ref="C90:U90"/>
    <mergeCell ref="A254:B254"/>
    <mergeCell ref="V89:X89"/>
    <mergeCell ref="Y89:AB89"/>
    <mergeCell ref="AC89:AF89"/>
    <mergeCell ref="V94:X94"/>
    <mergeCell ref="C95:U95"/>
    <mergeCell ref="C96:U96"/>
    <mergeCell ref="V95:X95"/>
    <mergeCell ref="A233:B233"/>
    <mergeCell ref="V91:X91"/>
    <mergeCell ref="AW93:AZ93"/>
    <mergeCell ref="AS90:AV90"/>
    <mergeCell ref="AW100:AZ100"/>
    <mergeCell ref="AK93:AN93"/>
    <mergeCell ref="AO93:AR93"/>
    <mergeCell ref="AO91:AR91"/>
    <mergeCell ref="AS91:AV91"/>
    <mergeCell ref="AK92:AN92"/>
    <mergeCell ref="AO90:AR90"/>
    <mergeCell ref="AO92:AR92"/>
    <mergeCell ref="AS89:AV89"/>
    <mergeCell ref="AW91:AZ91"/>
    <mergeCell ref="A253:B253"/>
    <mergeCell ref="A232:B232"/>
    <mergeCell ref="AW90:AZ90"/>
    <mergeCell ref="A242:B242"/>
    <mergeCell ref="AW89:AZ89"/>
    <mergeCell ref="A252:B252"/>
    <mergeCell ref="A241:B241"/>
    <mergeCell ref="AW92:AZ92"/>
    <mergeCell ref="AK88:AN88"/>
    <mergeCell ref="AO88:AR88"/>
    <mergeCell ref="AS88:AV88"/>
    <mergeCell ref="A251:B251"/>
    <mergeCell ref="A250:B250"/>
    <mergeCell ref="A249:B249"/>
    <mergeCell ref="A248:B248"/>
    <mergeCell ref="A247:B247"/>
    <mergeCell ref="A246:B246"/>
    <mergeCell ref="AO89:AR89"/>
    <mergeCell ref="A221:B221"/>
    <mergeCell ref="A231:B231"/>
    <mergeCell ref="A225:B225"/>
    <mergeCell ref="C88:U88"/>
    <mergeCell ref="A201:B201"/>
    <mergeCell ref="AG88:AJ88"/>
    <mergeCell ref="A230:B230"/>
    <mergeCell ref="A199:B199"/>
    <mergeCell ref="A198:B198"/>
    <mergeCell ref="A197:B197"/>
    <mergeCell ref="AO86:AR86"/>
    <mergeCell ref="AS87:AV87"/>
    <mergeCell ref="A240:B240"/>
    <mergeCell ref="A239:B239"/>
    <mergeCell ref="A238:B238"/>
    <mergeCell ref="A237:B237"/>
    <mergeCell ref="A236:B236"/>
    <mergeCell ref="A235:B235"/>
    <mergeCell ref="A234:B234"/>
    <mergeCell ref="AO87:AR87"/>
    <mergeCell ref="V86:X86"/>
    <mergeCell ref="Y86:AB86"/>
    <mergeCell ref="AC86:AF86"/>
    <mergeCell ref="AG86:AJ86"/>
    <mergeCell ref="A229:B229"/>
    <mergeCell ref="A228:B228"/>
    <mergeCell ref="A227:B227"/>
    <mergeCell ref="A226:B226"/>
    <mergeCell ref="V87:X87"/>
    <mergeCell ref="A200:B200"/>
    <mergeCell ref="AW88:AZ88"/>
    <mergeCell ref="A220:B220"/>
    <mergeCell ref="A224:B224"/>
    <mergeCell ref="A223:B223"/>
    <mergeCell ref="A222:B222"/>
    <mergeCell ref="AG93:AJ93"/>
    <mergeCell ref="AS93:AV93"/>
    <mergeCell ref="A219:B219"/>
    <mergeCell ref="A148:B148"/>
    <mergeCell ref="A147:B147"/>
    <mergeCell ref="A278:B278"/>
    <mergeCell ref="C92:U92"/>
    <mergeCell ref="V93:X93"/>
    <mergeCell ref="Y93:AB93"/>
    <mergeCell ref="AC93:AF93"/>
    <mergeCell ref="AS86:AV86"/>
    <mergeCell ref="A146:B146"/>
    <mergeCell ref="A145:B145"/>
    <mergeCell ref="C86:U86"/>
    <mergeCell ref="AK87:AN87"/>
    <mergeCell ref="V85:X85"/>
    <mergeCell ref="Y85:AB85"/>
    <mergeCell ref="AC85:AF85"/>
    <mergeCell ref="AW86:AZ86"/>
    <mergeCell ref="C85:U85"/>
    <mergeCell ref="AG85:AJ85"/>
    <mergeCell ref="AK85:AN85"/>
    <mergeCell ref="AO85:AR85"/>
    <mergeCell ref="AK86:AN86"/>
    <mergeCell ref="AS85:AV85"/>
    <mergeCell ref="AW85:AZ85"/>
    <mergeCell ref="A217:B217"/>
    <mergeCell ref="C82:U82"/>
    <mergeCell ref="V83:X83"/>
    <mergeCell ref="Y83:AB83"/>
    <mergeCell ref="AC83:AF83"/>
    <mergeCell ref="AG83:AJ83"/>
    <mergeCell ref="AK83:AN83"/>
    <mergeCell ref="AO83:AR83"/>
    <mergeCell ref="AS83:AV83"/>
    <mergeCell ref="AW84:AZ84"/>
    <mergeCell ref="A216:B216"/>
    <mergeCell ref="C81:U81"/>
    <mergeCell ref="V82:X82"/>
    <mergeCell ref="Y82:AB82"/>
    <mergeCell ref="AC82:AF82"/>
    <mergeCell ref="AG82:AJ82"/>
    <mergeCell ref="AK82:AN82"/>
    <mergeCell ref="AO82:AR82"/>
    <mergeCell ref="AS82:AV82"/>
    <mergeCell ref="AW83:AZ83"/>
    <mergeCell ref="A215:B215"/>
    <mergeCell ref="C80:U80"/>
    <mergeCell ref="V81:X81"/>
    <mergeCell ref="Y81:AB81"/>
    <mergeCell ref="AC81:AF81"/>
    <mergeCell ref="AG81:AJ81"/>
    <mergeCell ref="AK81:AN81"/>
    <mergeCell ref="AO81:AR81"/>
    <mergeCell ref="AS81:AV81"/>
    <mergeCell ref="AW87:AZ87"/>
    <mergeCell ref="A214:B214"/>
    <mergeCell ref="C79:U79"/>
    <mergeCell ref="V80:X80"/>
    <mergeCell ref="Y80:AB80"/>
    <mergeCell ref="AC80:AF80"/>
    <mergeCell ref="AG80:AJ80"/>
    <mergeCell ref="AK80:AN80"/>
    <mergeCell ref="AO80:AR80"/>
    <mergeCell ref="AS80:AV80"/>
    <mergeCell ref="AW81:AZ81"/>
    <mergeCell ref="A218:B218"/>
    <mergeCell ref="C83:U83"/>
    <mergeCell ref="V84:X84"/>
    <mergeCell ref="Y84:AB84"/>
    <mergeCell ref="AC84:AF84"/>
    <mergeCell ref="AG84:AJ84"/>
    <mergeCell ref="AK84:AN84"/>
    <mergeCell ref="AO84:AR84"/>
    <mergeCell ref="AS84:AV84"/>
    <mergeCell ref="AW80:AZ80"/>
    <mergeCell ref="A212:B212"/>
    <mergeCell ref="C77:U77"/>
    <mergeCell ref="V78:X78"/>
    <mergeCell ref="Y78:AB78"/>
    <mergeCell ref="AC78:AF78"/>
    <mergeCell ref="AG78:AJ78"/>
    <mergeCell ref="AK78:AN78"/>
    <mergeCell ref="AO78:AR78"/>
    <mergeCell ref="AS78:AV78"/>
    <mergeCell ref="AW79:AZ79"/>
    <mergeCell ref="A211:B211"/>
    <mergeCell ref="C76:U76"/>
    <mergeCell ref="V77:X77"/>
    <mergeCell ref="Y77:AB77"/>
    <mergeCell ref="AC77:AF77"/>
    <mergeCell ref="AG77:AJ77"/>
    <mergeCell ref="AK77:AN77"/>
    <mergeCell ref="AO77:AR77"/>
    <mergeCell ref="AS77:AV77"/>
    <mergeCell ref="AW78:AZ78"/>
    <mergeCell ref="A210:B210"/>
    <mergeCell ref="C75:U75"/>
    <mergeCell ref="V76:X76"/>
    <mergeCell ref="Y76:AB76"/>
    <mergeCell ref="AC76:AF76"/>
    <mergeCell ref="AG76:AJ76"/>
    <mergeCell ref="AK76:AN76"/>
    <mergeCell ref="AO76:AR76"/>
    <mergeCell ref="AS76:AV76"/>
    <mergeCell ref="AW77:AZ77"/>
    <mergeCell ref="A209:B209"/>
    <mergeCell ref="C74:U74"/>
    <mergeCell ref="V75:X75"/>
    <mergeCell ref="Y75:AB75"/>
    <mergeCell ref="AC75:AF75"/>
    <mergeCell ref="AG75:AJ75"/>
    <mergeCell ref="AK75:AN75"/>
    <mergeCell ref="AO75:AR75"/>
    <mergeCell ref="AS75:AV75"/>
    <mergeCell ref="AW76:AZ76"/>
    <mergeCell ref="A208:B208"/>
    <mergeCell ref="C73:U73"/>
    <mergeCell ref="V74:X74"/>
    <mergeCell ref="Y74:AB74"/>
    <mergeCell ref="AC74:AF74"/>
    <mergeCell ref="AG74:AJ74"/>
    <mergeCell ref="AK74:AN74"/>
    <mergeCell ref="AO74:AR74"/>
    <mergeCell ref="AS74:AV74"/>
    <mergeCell ref="AW75:AZ75"/>
    <mergeCell ref="A206:B206"/>
    <mergeCell ref="C72:U72"/>
    <mergeCell ref="AW82:AZ82"/>
    <mergeCell ref="A205:B205"/>
    <mergeCell ref="AO72:AR72"/>
    <mergeCell ref="AS72:AV72"/>
    <mergeCell ref="C78:U78"/>
    <mergeCell ref="V79:X79"/>
    <mergeCell ref="V73:X73"/>
    <mergeCell ref="AW73:AZ73"/>
    <mergeCell ref="A203:B203"/>
    <mergeCell ref="C69:U69"/>
    <mergeCell ref="A202:B202"/>
    <mergeCell ref="V69:X69"/>
    <mergeCell ref="Y69:AB69"/>
    <mergeCell ref="AC69:AF69"/>
    <mergeCell ref="AG69:AJ69"/>
    <mergeCell ref="AK69:AN69"/>
    <mergeCell ref="AO69:AR69"/>
    <mergeCell ref="A196:B196"/>
    <mergeCell ref="AW72:AZ72"/>
    <mergeCell ref="A195:B195"/>
    <mergeCell ref="A182:B182"/>
    <mergeCell ref="A181:B181"/>
    <mergeCell ref="A189:B189"/>
    <mergeCell ref="A188:B188"/>
    <mergeCell ref="A187:B187"/>
    <mergeCell ref="A186:B186"/>
    <mergeCell ref="A185:B185"/>
    <mergeCell ref="AW71:AZ71"/>
    <mergeCell ref="A194:B194"/>
    <mergeCell ref="AW69:AZ69"/>
    <mergeCell ref="A193:B193"/>
    <mergeCell ref="A180:B180"/>
    <mergeCell ref="A167:B167"/>
    <mergeCell ref="A155:B155"/>
    <mergeCell ref="A154:B154"/>
    <mergeCell ref="A190:B190"/>
    <mergeCell ref="A183:B183"/>
    <mergeCell ref="AW68:AZ68"/>
    <mergeCell ref="A192:B192"/>
    <mergeCell ref="C68:U68"/>
    <mergeCell ref="AW67:AZ67"/>
    <mergeCell ref="A191:B191"/>
    <mergeCell ref="C67:U67"/>
    <mergeCell ref="V68:X68"/>
    <mergeCell ref="Y68:AB68"/>
    <mergeCell ref="AC68:AF68"/>
    <mergeCell ref="AG68:AJ68"/>
    <mergeCell ref="V67:X67"/>
    <mergeCell ref="Y67:AB67"/>
    <mergeCell ref="AC67:AF67"/>
    <mergeCell ref="AG67:AJ67"/>
    <mergeCell ref="AK67:AN67"/>
    <mergeCell ref="A153:B153"/>
    <mergeCell ref="A152:B152"/>
    <mergeCell ref="A151:B151"/>
    <mergeCell ref="C71:U71"/>
    <mergeCell ref="AK68:AN68"/>
    <mergeCell ref="AS69:AV69"/>
    <mergeCell ref="AO79:AR79"/>
    <mergeCell ref="AS79:AV79"/>
    <mergeCell ref="V72:X72"/>
    <mergeCell ref="AK79:AN79"/>
    <mergeCell ref="AG70:AJ70"/>
    <mergeCell ref="AO73:AR73"/>
    <mergeCell ref="AG72:AJ72"/>
    <mergeCell ref="Y79:AB79"/>
    <mergeCell ref="AC73:AF73"/>
    <mergeCell ref="A184:B184"/>
    <mergeCell ref="AO65:AR65"/>
    <mergeCell ref="V65:X65"/>
    <mergeCell ref="Y65:AB65"/>
    <mergeCell ref="AC65:AF65"/>
    <mergeCell ref="AG65:AJ65"/>
    <mergeCell ref="AK65:AN65"/>
    <mergeCell ref="AG66:AJ66"/>
    <mergeCell ref="Y72:AB72"/>
    <mergeCell ref="AC72:AF72"/>
    <mergeCell ref="AW66:AZ66"/>
    <mergeCell ref="A179:B179"/>
    <mergeCell ref="C66:U66"/>
    <mergeCell ref="AW65:AZ65"/>
    <mergeCell ref="A178:B178"/>
    <mergeCell ref="C65:U65"/>
    <mergeCell ref="V66:X66"/>
    <mergeCell ref="Y66:AB66"/>
    <mergeCell ref="AC66:AF66"/>
    <mergeCell ref="A177:B177"/>
    <mergeCell ref="A168:B168"/>
    <mergeCell ref="AK66:AN66"/>
    <mergeCell ref="AG73:AJ73"/>
    <mergeCell ref="A156:B156"/>
    <mergeCell ref="AG79:AJ79"/>
    <mergeCell ref="AO66:AR66"/>
    <mergeCell ref="A126:B126"/>
    <mergeCell ref="A125:B125"/>
    <mergeCell ref="A124:B124"/>
    <mergeCell ref="A123:B123"/>
    <mergeCell ref="A170:B170"/>
    <mergeCell ref="A169:B169"/>
    <mergeCell ref="AS66:AV66"/>
    <mergeCell ref="AS67:AV67"/>
    <mergeCell ref="AO67:AR67"/>
    <mergeCell ref="AK72:AN72"/>
    <mergeCell ref="AS73:AV73"/>
    <mergeCell ref="AK73:AN73"/>
    <mergeCell ref="AK70:AN70"/>
    <mergeCell ref="AO68:AR68"/>
    <mergeCell ref="A176:B176"/>
    <mergeCell ref="A175:B175"/>
    <mergeCell ref="A174:B174"/>
    <mergeCell ref="A173:B173"/>
    <mergeCell ref="A172:B172"/>
    <mergeCell ref="A171:B171"/>
    <mergeCell ref="A158:B158"/>
    <mergeCell ref="A157:B157"/>
    <mergeCell ref="AC79:AF79"/>
    <mergeCell ref="AW64:AZ64"/>
    <mergeCell ref="A166:B166"/>
    <mergeCell ref="C64:U64"/>
    <mergeCell ref="A165:B165"/>
    <mergeCell ref="V64:X64"/>
    <mergeCell ref="Y64:AB64"/>
    <mergeCell ref="AC64:AF64"/>
    <mergeCell ref="A164:B164"/>
    <mergeCell ref="A163:B163"/>
    <mergeCell ref="A162:B162"/>
    <mergeCell ref="A161:B161"/>
    <mergeCell ref="A160:B160"/>
    <mergeCell ref="A159:B159"/>
    <mergeCell ref="A144:B144"/>
    <mergeCell ref="C62:U62"/>
    <mergeCell ref="A143:B143"/>
    <mergeCell ref="AO62:AR62"/>
    <mergeCell ref="AS62:AV62"/>
    <mergeCell ref="A142:B142"/>
    <mergeCell ref="A140:B140"/>
    <mergeCell ref="V62:X62"/>
    <mergeCell ref="AS64:AV64"/>
    <mergeCell ref="AG64:AJ64"/>
    <mergeCell ref="V88:X88"/>
    <mergeCell ref="AW59:AZ59"/>
    <mergeCell ref="AS59:AV59"/>
    <mergeCell ref="AS71:AV71"/>
    <mergeCell ref="A117:B117"/>
    <mergeCell ref="A116:B116"/>
    <mergeCell ref="AW62:AZ62"/>
    <mergeCell ref="AW74:AZ74"/>
    <mergeCell ref="AK64:AN64"/>
    <mergeCell ref="C59:U59"/>
    <mergeCell ref="A141:B141"/>
    <mergeCell ref="V60:X60"/>
    <mergeCell ref="Y60:AB60"/>
    <mergeCell ref="AC60:AF60"/>
    <mergeCell ref="AG60:AJ60"/>
    <mergeCell ref="AK60:AN60"/>
    <mergeCell ref="A137:B137"/>
    <mergeCell ref="A136:B136"/>
    <mergeCell ref="A135:B135"/>
    <mergeCell ref="A134:B134"/>
    <mergeCell ref="A204:B204"/>
    <mergeCell ref="V71:X71"/>
    <mergeCell ref="Y71:AB71"/>
    <mergeCell ref="AC71:AF71"/>
    <mergeCell ref="AG71:AJ71"/>
    <mergeCell ref="AK71:AN71"/>
    <mergeCell ref="A130:B130"/>
    <mergeCell ref="A129:B129"/>
    <mergeCell ref="A127:B127"/>
    <mergeCell ref="A138:B138"/>
    <mergeCell ref="A133:B133"/>
    <mergeCell ref="A132:B132"/>
    <mergeCell ref="A131:B131"/>
    <mergeCell ref="A120:B120"/>
    <mergeCell ref="A119:B119"/>
    <mergeCell ref="A118:B118"/>
    <mergeCell ref="A122:B122"/>
    <mergeCell ref="A121:B121"/>
    <mergeCell ref="A128:B128"/>
    <mergeCell ref="V56:X56"/>
    <mergeCell ref="Y56:AB56"/>
    <mergeCell ref="AC56:AF56"/>
    <mergeCell ref="V59:X59"/>
    <mergeCell ref="A114:B114"/>
    <mergeCell ref="A113:B113"/>
    <mergeCell ref="C57:U57"/>
    <mergeCell ref="V57:X57"/>
    <mergeCell ref="Y57:AB57"/>
    <mergeCell ref="A112:B112"/>
    <mergeCell ref="Y73:AB73"/>
    <mergeCell ref="C84:U84"/>
    <mergeCell ref="V63:X63"/>
    <mergeCell ref="A67:B67"/>
    <mergeCell ref="A66:B66"/>
    <mergeCell ref="A84:B84"/>
    <mergeCell ref="A74:B74"/>
    <mergeCell ref="A73:B73"/>
    <mergeCell ref="A72:B72"/>
    <mergeCell ref="A71:B71"/>
    <mergeCell ref="Y62:AB62"/>
    <mergeCell ref="A77:B77"/>
    <mergeCell ref="A76:B76"/>
    <mergeCell ref="A111:B111"/>
    <mergeCell ref="A110:B110"/>
    <mergeCell ref="A109:B109"/>
    <mergeCell ref="A108:B108"/>
    <mergeCell ref="A107:B107"/>
    <mergeCell ref="A106:B106"/>
    <mergeCell ref="A98:B98"/>
    <mergeCell ref="AW56:AZ56"/>
    <mergeCell ref="AG56:AJ56"/>
    <mergeCell ref="AO71:AR71"/>
    <mergeCell ref="AS57:AV57"/>
    <mergeCell ref="AS58:AV58"/>
    <mergeCell ref="Y59:AB59"/>
    <mergeCell ref="AS56:AV56"/>
    <mergeCell ref="AO64:AR64"/>
    <mergeCell ref="AS65:AV65"/>
    <mergeCell ref="AS68:AV68"/>
    <mergeCell ref="A97:B97"/>
    <mergeCell ref="A68:B68"/>
    <mergeCell ref="A92:B92"/>
    <mergeCell ref="A105:B105"/>
    <mergeCell ref="C60:U60"/>
    <mergeCell ref="C61:U61"/>
    <mergeCell ref="C87:U87"/>
    <mergeCell ref="C89:U89"/>
    <mergeCell ref="A102:B102"/>
    <mergeCell ref="A101:B101"/>
    <mergeCell ref="A100:B100"/>
    <mergeCell ref="C56:U56"/>
    <mergeCell ref="AW57:AZ57"/>
    <mergeCell ref="A65:B65"/>
    <mergeCell ref="A93:B93"/>
    <mergeCell ref="A64:B64"/>
    <mergeCell ref="A59:B59"/>
    <mergeCell ref="A99:B99"/>
    <mergeCell ref="AC59:AF59"/>
    <mergeCell ref="AG61:AJ61"/>
    <mergeCell ref="AO55:AR55"/>
    <mergeCell ref="AS55:AV55"/>
    <mergeCell ref="AW55:AZ55"/>
    <mergeCell ref="AW54:AZ54"/>
    <mergeCell ref="A91:B91"/>
    <mergeCell ref="A104:B104"/>
    <mergeCell ref="A103:B103"/>
    <mergeCell ref="C55:U55"/>
    <mergeCell ref="V55:X55"/>
    <mergeCell ref="Y55:AB55"/>
    <mergeCell ref="V54:X54"/>
    <mergeCell ref="Y54:AB54"/>
    <mergeCell ref="AC54:AF54"/>
    <mergeCell ref="A82:B82"/>
    <mergeCell ref="AG54:AJ54"/>
    <mergeCell ref="A81:B81"/>
    <mergeCell ref="C63:U63"/>
    <mergeCell ref="A80:B80"/>
    <mergeCell ref="A79:B79"/>
    <mergeCell ref="AG55:AJ55"/>
    <mergeCell ref="AS54:AV54"/>
    <mergeCell ref="A90:B90"/>
    <mergeCell ref="A89:B89"/>
    <mergeCell ref="A88:B88"/>
    <mergeCell ref="A87:B87"/>
    <mergeCell ref="A86:B86"/>
    <mergeCell ref="A85:B85"/>
    <mergeCell ref="A83:B83"/>
    <mergeCell ref="AC62:AF62"/>
    <mergeCell ref="C54:U54"/>
    <mergeCell ref="AG59:AJ59"/>
    <mergeCell ref="AK54:AN54"/>
    <mergeCell ref="AG57:AJ57"/>
    <mergeCell ref="AK57:AN57"/>
    <mergeCell ref="AK55:AN55"/>
    <mergeCell ref="AG62:AJ62"/>
    <mergeCell ref="AW52:AZ52"/>
    <mergeCell ref="A78:B78"/>
    <mergeCell ref="C52:U52"/>
    <mergeCell ref="V52:X52"/>
    <mergeCell ref="Y52:AB52"/>
    <mergeCell ref="AC52:AF52"/>
    <mergeCell ref="C53:U53"/>
    <mergeCell ref="AW53:AZ53"/>
    <mergeCell ref="AS52:AV52"/>
    <mergeCell ref="A75:B75"/>
    <mergeCell ref="A63:B63"/>
    <mergeCell ref="A69:B69"/>
    <mergeCell ref="AS53:AV53"/>
    <mergeCell ref="AW51:AZ51"/>
    <mergeCell ref="AW50:AZ50"/>
    <mergeCell ref="C51:U51"/>
    <mergeCell ref="V51:X51"/>
    <mergeCell ref="Y51:AB51"/>
    <mergeCell ref="AC51:AF51"/>
    <mergeCell ref="AG51:AJ51"/>
    <mergeCell ref="AK53:AN53"/>
    <mergeCell ref="AO53:AR53"/>
    <mergeCell ref="A62:B62"/>
    <mergeCell ref="C50:U50"/>
    <mergeCell ref="V50:X50"/>
    <mergeCell ref="Y50:AB50"/>
    <mergeCell ref="AC50:AF50"/>
    <mergeCell ref="AG50:AJ50"/>
    <mergeCell ref="AG53:AJ53"/>
    <mergeCell ref="V53:X53"/>
    <mergeCell ref="Y53:AB53"/>
    <mergeCell ref="AC53:AF53"/>
    <mergeCell ref="AW48:AZ48"/>
    <mergeCell ref="A139:B139"/>
    <mergeCell ref="C58:U58"/>
    <mergeCell ref="V58:X58"/>
    <mergeCell ref="Y58:AB58"/>
    <mergeCell ref="AC58:AF58"/>
    <mergeCell ref="AG58:AJ58"/>
    <mergeCell ref="AK51:AN51"/>
    <mergeCell ref="AO51:AR51"/>
    <mergeCell ref="V48:X48"/>
    <mergeCell ref="Y48:AB48"/>
    <mergeCell ref="AC48:AF48"/>
    <mergeCell ref="AG48:AJ48"/>
    <mergeCell ref="AK48:AN48"/>
    <mergeCell ref="AS50:AV50"/>
    <mergeCell ref="AK50:AN50"/>
    <mergeCell ref="AS48:AV48"/>
    <mergeCell ref="AO48:AR48"/>
    <mergeCell ref="AO50:AR50"/>
    <mergeCell ref="AW49:AZ49"/>
    <mergeCell ref="A58:B58"/>
    <mergeCell ref="A57:B57"/>
    <mergeCell ref="AC49:AF49"/>
    <mergeCell ref="AG49:AJ49"/>
    <mergeCell ref="AK49:AN49"/>
    <mergeCell ref="AO49:AR49"/>
    <mergeCell ref="A56:B56"/>
    <mergeCell ref="A55:B55"/>
    <mergeCell ref="A54:B54"/>
    <mergeCell ref="AO58:AR58"/>
    <mergeCell ref="AS51:AV51"/>
    <mergeCell ref="AG52:AJ52"/>
    <mergeCell ref="AW58:AZ58"/>
    <mergeCell ref="C48:U48"/>
    <mergeCell ref="AK58:AN58"/>
    <mergeCell ref="AS46:AV46"/>
    <mergeCell ref="C47:U47"/>
    <mergeCell ref="V47:X47"/>
    <mergeCell ref="Y47:AB47"/>
    <mergeCell ref="AC47:AF47"/>
    <mergeCell ref="AO47:AR47"/>
    <mergeCell ref="AS45:AV45"/>
    <mergeCell ref="AW46:AZ46"/>
    <mergeCell ref="A53:B53"/>
    <mergeCell ref="AW45:AZ45"/>
    <mergeCell ref="A52:B52"/>
    <mergeCell ref="C46:U46"/>
    <mergeCell ref="V46:X46"/>
    <mergeCell ref="Y46:AB46"/>
    <mergeCell ref="AS49:AV49"/>
    <mergeCell ref="AW47:AZ47"/>
    <mergeCell ref="AG46:AJ46"/>
    <mergeCell ref="AW44:AZ44"/>
    <mergeCell ref="A51:B51"/>
    <mergeCell ref="C45:U45"/>
    <mergeCell ref="V45:X45"/>
    <mergeCell ref="Y45:AB45"/>
    <mergeCell ref="AC45:AF45"/>
    <mergeCell ref="AS47:AV47"/>
    <mergeCell ref="A50:B50"/>
    <mergeCell ref="AG47:AJ47"/>
    <mergeCell ref="AK47:AN47"/>
    <mergeCell ref="AC43:AF43"/>
    <mergeCell ref="AG45:AJ45"/>
    <mergeCell ref="C44:U44"/>
    <mergeCell ref="V44:X44"/>
    <mergeCell ref="Y44:AB44"/>
    <mergeCell ref="AC44:AF44"/>
    <mergeCell ref="AG44:AJ44"/>
    <mergeCell ref="AC46:AF46"/>
    <mergeCell ref="AG42:AJ42"/>
    <mergeCell ref="AK44:AN44"/>
    <mergeCell ref="AK46:AN46"/>
    <mergeCell ref="AO46:AR46"/>
    <mergeCell ref="AW43:AZ43"/>
    <mergeCell ref="A60:B60"/>
    <mergeCell ref="AW42:AZ42"/>
    <mergeCell ref="C43:U43"/>
    <mergeCell ref="V43:X43"/>
    <mergeCell ref="Y43:AB43"/>
    <mergeCell ref="AS42:AV42"/>
    <mergeCell ref="A49:B49"/>
    <mergeCell ref="AK45:AN45"/>
    <mergeCell ref="AO45:AR45"/>
    <mergeCell ref="AS43:AV43"/>
    <mergeCell ref="A48:B48"/>
    <mergeCell ref="C42:U42"/>
    <mergeCell ref="V42:X42"/>
    <mergeCell ref="Y42:AB42"/>
    <mergeCell ref="AC42:AF42"/>
    <mergeCell ref="AW41:AZ41"/>
    <mergeCell ref="A46:B46"/>
    <mergeCell ref="A44:B44"/>
    <mergeCell ref="AG43:AJ43"/>
    <mergeCell ref="AK43:AN43"/>
    <mergeCell ref="AO43:AR43"/>
    <mergeCell ref="AO44:AR44"/>
    <mergeCell ref="AS44:AV44"/>
    <mergeCell ref="AK42:AN42"/>
    <mergeCell ref="AO42:AR42"/>
    <mergeCell ref="AW40:AZ40"/>
    <mergeCell ref="A45:B45"/>
    <mergeCell ref="C41:U41"/>
    <mergeCell ref="V41:X41"/>
    <mergeCell ref="Y41:AB41"/>
    <mergeCell ref="AC41:AF41"/>
    <mergeCell ref="AG41:AJ41"/>
    <mergeCell ref="AK41:AN41"/>
    <mergeCell ref="AO41:AR41"/>
    <mergeCell ref="AS41:AV41"/>
    <mergeCell ref="C40:U40"/>
    <mergeCell ref="V40:X40"/>
    <mergeCell ref="Y40:AB40"/>
    <mergeCell ref="AC40:AF40"/>
    <mergeCell ref="AG40:AJ40"/>
    <mergeCell ref="AK40:AN40"/>
    <mergeCell ref="AO40:AR40"/>
    <mergeCell ref="AS40:AV40"/>
    <mergeCell ref="AW39:AZ39"/>
    <mergeCell ref="AW38:AZ38"/>
    <mergeCell ref="A43:B43"/>
    <mergeCell ref="C39:U39"/>
    <mergeCell ref="V39:X39"/>
    <mergeCell ref="Y39:AB39"/>
    <mergeCell ref="AC39:AF39"/>
    <mergeCell ref="AG39:AJ39"/>
    <mergeCell ref="AK39:AN39"/>
    <mergeCell ref="AO39:AR39"/>
    <mergeCell ref="AS39:AV39"/>
    <mergeCell ref="A42:B42"/>
    <mergeCell ref="C38:U38"/>
    <mergeCell ref="V38:X38"/>
    <mergeCell ref="Y38:AB38"/>
    <mergeCell ref="AC38:AF38"/>
    <mergeCell ref="AG38:AJ38"/>
    <mergeCell ref="AK38:AN38"/>
    <mergeCell ref="AO38:AR38"/>
    <mergeCell ref="AS38:AV38"/>
    <mergeCell ref="AW37:AZ37"/>
    <mergeCell ref="AW36:AZ36"/>
    <mergeCell ref="C37:U37"/>
    <mergeCell ref="V37:X37"/>
    <mergeCell ref="Y37:AB37"/>
    <mergeCell ref="AC37:AF37"/>
    <mergeCell ref="AG37:AJ37"/>
    <mergeCell ref="AK37:AN37"/>
    <mergeCell ref="AO37:AR37"/>
    <mergeCell ref="AS37:AV37"/>
    <mergeCell ref="AW35:AZ35"/>
    <mergeCell ref="A41:B41"/>
    <mergeCell ref="C36:U36"/>
    <mergeCell ref="V36:X36"/>
    <mergeCell ref="Y36:AB36"/>
    <mergeCell ref="AC36:AF36"/>
    <mergeCell ref="AG36:AJ36"/>
    <mergeCell ref="AK36:AN36"/>
    <mergeCell ref="AO36:AR36"/>
    <mergeCell ref="AS36:AV36"/>
    <mergeCell ref="A40:B40"/>
    <mergeCell ref="C35:U35"/>
    <mergeCell ref="V35:X35"/>
    <mergeCell ref="Y35:AB35"/>
    <mergeCell ref="AC35:AF35"/>
    <mergeCell ref="AG35:AJ35"/>
    <mergeCell ref="AK35:AN35"/>
    <mergeCell ref="AO35:AR35"/>
    <mergeCell ref="AS35:AV35"/>
    <mergeCell ref="AW34:AZ34"/>
    <mergeCell ref="A47:B47"/>
    <mergeCell ref="AW33:AZ33"/>
    <mergeCell ref="A39:B39"/>
    <mergeCell ref="C34:U34"/>
    <mergeCell ref="V34:X34"/>
    <mergeCell ref="Y34:AB34"/>
    <mergeCell ref="AC34:AF34"/>
    <mergeCell ref="AG34:AJ34"/>
    <mergeCell ref="AK34:AN34"/>
    <mergeCell ref="AO34:AR34"/>
    <mergeCell ref="AS34:AV34"/>
    <mergeCell ref="A38:B38"/>
    <mergeCell ref="C33:U33"/>
    <mergeCell ref="V33:X33"/>
    <mergeCell ref="Y33:AB33"/>
    <mergeCell ref="AC33:AF33"/>
    <mergeCell ref="AG33:AJ33"/>
    <mergeCell ref="AK33:AN33"/>
    <mergeCell ref="AO33:AR33"/>
    <mergeCell ref="AS33:AV33"/>
    <mergeCell ref="AW32:AZ32"/>
    <mergeCell ref="AW31:AZ31"/>
    <mergeCell ref="A37:B37"/>
    <mergeCell ref="C32:U32"/>
    <mergeCell ref="V32:X32"/>
    <mergeCell ref="Y32:AB32"/>
    <mergeCell ref="AC32:AF32"/>
    <mergeCell ref="AG32:AJ32"/>
    <mergeCell ref="AK32:AN32"/>
    <mergeCell ref="AO32:AR32"/>
    <mergeCell ref="AS32:AV32"/>
    <mergeCell ref="AW30:AZ30"/>
    <mergeCell ref="A36:B36"/>
    <mergeCell ref="C31:U31"/>
    <mergeCell ref="V31:X31"/>
    <mergeCell ref="Y31:AB31"/>
    <mergeCell ref="AC31:AF31"/>
    <mergeCell ref="AG31:AJ31"/>
    <mergeCell ref="AK31:AN31"/>
    <mergeCell ref="AO31:AR31"/>
    <mergeCell ref="AS31:AV31"/>
    <mergeCell ref="A35:B35"/>
    <mergeCell ref="C30:U30"/>
    <mergeCell ref="V30:X30"/>
    <mergeCell ref="Y30:AB30"/>
    <mergeCell ref="AC30:AF30"/>
    <mergeCell ref="AG30:AJ30"/>
    <mergeCell ref="AK30:AN30"/>
    <mergeCell ref="AO30:AR30"/>
    <mergeCell ref="AS30:AV30"/>
    <mergeCell ref="A61:B61"/>
    <mergeCell ref="C49:U49"/>
    <mergeCell ref="V49:X49"/>
    <mergeCell ref="Y49:AB49"/>
    <mergeCell ref="A34:B34"/>
    <mergeCell ref="A33:B33"/>
    <mergeCell ref="A32:B32"/>
    <mergeCell ref="A31:B31"/>
    <mergeCell ref="AW27:AZ27"/>
    <mergeCell ref="A30:B30"/>
    <mergeCell ref="AC27:AF27"/>
    <mergeCell ref="AG27:AJ27"/>
    <mergeCell ref="AK27:AN27"/>
    <mergeCell ref="AK28:AN28"/>
    <mergeCell ref="AK29:AN29"/>
    <mergeCell ref="A27:B27"/>
    <mergeCell ref="C27:U27"/>
    <mergeCell ref="V27:X27"/>
    <mergeCell ref="Y27:AB27"/>
    <mergeCell ref="AW25:AZ25"/>
    <mergeCell ref="A26:B26"/>
    <mergeCell ref="C26:U26"/>
    <mergeCell ref="V26:X26"/>
    <mergeCell ref="Y26:AB26"/>
    <mergeCell ref="AC26:AF26"/>
    <mergeCell ref="AG26:AJ26"/>
    <mergeCell ref="AK26:AN26"/>
    <mergeCell ref="AW26:AZ26"/>
    <mergeCell ref="AW28:AZ28"/>
    <mergeCell ref="A25:B25"/>
    <mergeCell ref="C25:U25"/>
    <mergeCell ref="V25:X25"/>
    <mergeCell ref="Y25:AB25"/>
    <mergeCell ref="AC25:AF25"/>
    <mergeCell ref="AG25:AJ25"/>
    <mergeCell ref="AK25:AN25"/>
    <mergeCell ref="AO27:AR27"/>
    <mergeCell ref="AS27:AV27"/>
    <mergeCell ref="AS28:AV28"/>
    <mergeCell ref="AK24:AN24"/>
    <mergeCell ref="AO24:AR24"/>
    <mergeCell ref="AS24:AV24"/>
    <mergeCell ref="AO25:AR25"/>
    <mergeCell ref="AS25:AV25"/>
    <mergeCell ref="AO26:AR26"/>
    <mergeCell ref="AS26:AV26"/>
    <mergeCell ref="AO28:AR28"/>
    <mergeCell ref="AG22:AJ22"/>
    <mergeCell ref="A23:B23"/>
    <mergeCell ref="C23:U23"/>
    <mergeCell ref="A24:B24"/>
    <mergeCell ref="C24:U24"/>
    <mergeCell ref="AO21:AR21"/>
    <mergeCell ref="AK22:AN22"/>
    <mergeCell ref="AO22:AR22"/>
    <mergeCell ref="AK23:AN23"/>
    <mergeCell ref="A21:B21"/>
    <mergeCell ref="A22:B22"/>
    <mergeCell ref="C22:U22"/>
    <mergeCell ref="V22:X22"/>
    <mergeCell ref="Y22:AB22"/>
    <mergeCell ref="AC22:AF22"/>
    <mergeCell ref="V21:X21"/>
    <mergeCell ref="Y21:AB21"/>
    <mergeCell ref="AC21:AF21"/>
    <mergeCell ref="AG21:AJ21"/>
    <mergeCell ref="AK20:AN20"/>
    <mergeCell ref="AO20:AR20"/>
    <mergeCell ref="A20:B20"/>
    <mergeCell ref="C20:U20"/>
    <mergeCell ref="V20:X20"/>
    <mergeCell ref="Y20:AB20"/>
    <mergeCell ref="AC20:AF20"/>
    <mergeCell ref="AG20:AJ20"/>
    <mergeCell ref="AW19:AZ19"/>
    <mergeCell ref="A19:B19"/>
    <mergeCell ref="C19:U19"/>
    <mergeCell ref="V19:X19"/>
    <mergeCell ref="Y19:AB19"/>
    <mergeCell ref="AC19:AF19"/>
    <mergeCell ref="AG19:AJ19"/>
    <mergeCell ref="A18:B18"/>
    <mergeCell ref="C18:U18"/>
    <mergeCell ref="AS16:AV16"/>
    <mergeCell ref="AW16:AZ16"/>
    <mergeCell ref="V18:X18"/>
    <mergeCell ref="Y18:AB18"/>
    <mergeCell ref="AC18:AF18"/>
    <mergeCell ref="AG18:AJ18"/>
    <mergeCell ref="AK17:AN17"/>
    <mergeCell ref="AO17:AR17"/>
    <mergeCell ref="AS17:AV17"/>
    <mergeCell ref="AW17:AZ17"/>
    <mergeCell ref="A17:B17"/>
    <mergeCell ref="C17:U17"/>
    <mergeCell ref="V17:X17"/>
    <mergeCell ref="Y17:AB17"/>
    <mergeCell ref="AC17:AF17"/>
    <mergeCell ref="AG17:AJ17"/>
    <mergeCell ref="AK15:AN15"/>
    <mergeCell ref="AO15:AR15"/>
    <mergeCell ref="AK16:AN16"/>
    <mergeCell ref="AO16:AR16"/>
    <mergeCell ref="AS15:AV15"/>
    <mergeCell ref="AW15:AZ15"/>
    <mergeCell ref="A16:B16"/>
    <mergeCell ref="C16:U16"/>
    <mergeCell ref="V16:X16"/>
    <mergeCell ref="Y16:AB16"/>
    <mergeCell ref="AC16:AF16"/>
    <mergeCell ref="AG16:AJ16"/>
    <mergeCell ref="A15:B15"/>
    <mergeCell ref="C15:U15"/>
    <mergeCell ref="AS13:AV13"/>
    <mergeCell ref="AW13:AZ13"/>
    <mergeCell ref="V15:X15"/>
    <mergeCell ref="Y15:AB15"/>
    <mergeCell ref="AC15:AF15"/>
    <mergeCell ref="AG15:AJ15"/>
    <mergeCell ref="AK14:AN14"/>
    <mergeCell ref="AO14:AR14"/>
    <mergeCell ref="AS14:AV14"/>
    <mergeCell ref="AW14:AZ14"/>
    <mergeCell ref="A14:B14"/>
    <mergeCell ref="C14:U14"/>
    <mergeCell ref="V14:X14"/>
    <mergeCell ref="Y14:AB14"/>
    <mergeCell ref="AC14:AF14"/>
    <mergeCell ref="AG14:AJ14"/>
    <mergeCell ref="AK12:AN12"/>
    <mergeCell ref="AO12:AR12"/>
    <mergeCell ref="AK13:AN13"/>
    <mergeCell ref="AO13:AR13"/>
    <mergeCell ref="AS12:AV12"/>
    <mergeCell ref="AW12:AZ12"/>
    <mergeCell ref="A13:B13"/>
    <mergeCell ref="C13:U13"/>
    <mergeCell ref="V13:X13"/>
    <mergeCell ref="Y13:AB13"/>
    <mergeCell ref="AC13:AF13"/>
    <mergeCell ref="AG13:AJ13"/>
    <mergeCell ref="A12:B12"/>
    <mergeCell ref="C12:U12"/>
    <mergeCell ref="V12:X12"/>
    <mergeCell ref="Y12:AB12"/>
    <mergeCell ref="AC12:AF12"/>
    <mergeCell ref="AG12:AJ12"/>
    <mergeCell ref="A28:B28"/>
    <mergeCell ref="C28:U28"/>
    <mergeCell ref="V28:X28"/>
    <mergeCell ref="Y28:AB28"/>
    <mergeCell ref="AC28:AF28"/>
    <mergeCell ref="AG28:AJ28"/>
    <mergeCell ref="AG29:AJ29"/>
    <mergeCell ref="AO29:AR29"/>
    <mergeCell ref="AS29:AV29"/>
    <mergeCell ref="AW29:AZ29"/>
    <mergeCell ref="A115:B115"/>
    <mergeCell ref="A29:B29"/>
    <mergeCell ref="C29:U29"/>
    <mergeCell ref="V29:X29"/>
    <mergeCell ref="Y29:AB29"/>
    <mergeCell ref="AC29:AF29"/>
  </mergeCells>
  <printOptions horizontalCentered="1"/>
  <pageMargins left="0.11811023622047245" right="0.11811023622047245" top="0.1968503937007874" bottom="0.1968503937007874" header="0.5118110236220472" footer="0.5118110236220472"/>
  <pageSetup fitToHeight="0" horizontalDpi="600" verticalDpi="600" orientation="portrait" paperSize="8" scale="75" r:id="rId1"/>
  <rowBreaks count="2" manualBreakCount="2">
    <brk id="49" max="51" man="1"/>
    <brk id="97" max="51" man="1"/>
  </rowBreaks>
  <ignoredErrors>
    <ignoredError sqref="A12:B62 A97:B97 A64:B69 A71:B93 A105:B2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Win10</cp:lastModifiedBy>
  <cp:lastPrinted>2019-02-05T14:57:46Z</cp:lastPrinted>
  <dcterms:created xsi:type="dcterms:W3CDTF">1998-12-06T10:54:59Z</dcterms:created>
  <dcterms:modified xsi:type="dcterms:W3CDTF">2019-03-04T12:45:07Z</dcterms:modified>
  <cp:category/>
  <cp:version/>
  <cp:contentType/>
  <cp:contentStatus/>
</cp:coreProperties>
</file>