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D810344D-4BB8-464A-B2E7-919640F8ECE8}" xr6:coauthVersionLast="40" xr6:coauthVersionMax="40" xr10:uidLastSave="{00000000-0000-0000-0000-000000000000}"/>
  <bookViews>
    <workbookView xWindow="-120" yWindow="-120" windowWidth="20730" windowHeight="11160" xr2:uid="{53A97C96-1E91-4413-84BF-117E663F4152}"/>
  </bookViews>
  <sheets>
    <sheet name="1.4.sz.mell. " sheetId="1" r:id="rId1"/>
  </sheets>
  <definedNames>
    <definedName name="_xlnm.Print_Area" localSheetId="0">'1.4.sz.mell.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5" i="1"/>
  <c r="C114" i="1"/>
  <c r="C96" i="1"/>
  <c r="C95" i="1"/>
  <c r="C93" i="1" s="1"/>
  <c r="C128" i="1" s="1"/>
  <c r="C154" i="1" s="1"/>
  <c r="C94" i="1"/>
  <c r="C91" i="1"/>
  <c r="C79" i="1"/>
  <c r="C75" i="1"/>
  <c r="C72" i="1"/>
  <c r="C67" i="1"/>
  <c r="C63" i="1"/>
  <c r="C86" i="1" s="1"/>
  <c r="C159" i="1" s="1"/>
  <c r="C57" i="1"/>
  <c r="C52" i="1"/>
  <c r="C46" i="1"/>
  <c r="C45" i="1"/>
  <c r="C36" i="1"/>
  <c r="C34" i="1" s="1"/>
  <c r="C27" i="1"/>
  <c r="C26" i="1" s="1"/>
  <c r="C19" i="1"/>
  <c r="C12" i="1"/>
  <c r="C5" i="1"/>
  <c r="C62" i="1" l="1"/>
  <c r="C87" i="1" l="1"/>
  <c r="C158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<sst xmlns="http://schemas.openxmlformats.org/spreadsheetml/2006/main" count="313" uniqueCount="270">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</sst>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8" xfId="1" applyNumberFormat="1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left" wrapText="1" indent="1"/>
    </xf>
    <xf numFmtId="164" fontId="7" fillId="0" borderId="10" xfId="1" applyNumberFormat="1" applyFont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wrapText="1" indent="1"/>
    </xf>
    <xf numFmtId="164" fontId="7" fillId="0" borderId="13" xfId="1" applyNumberFormat="1" applyFont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>
      <alignment horizontal="left" vertical="center" wrapText="1" indent="1"/>
    </xf>
    <xf numFmtId="49" fontId="7" fillId="0" borderId="14" xfId="1" applyNumberFormat="1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>
      <alignment horizontal="left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7" fillId="0" borderId="10" xfId="1" applyNumberFormat="1" applyFont="1" applyBorder="1" applyAlignment="1">
      <alignment horizontal="right" vertical="center" wrapText="1" indent="1"/>
    </xf>
    <xf numFmtId="0" fontId="9" fillId="0" borderId="12" xfId="0" quotePrefix="1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19" xfId="1" applyNumberFormat="1" applyFont="1" applyBorder="1" applyAlignment="1">
      <alignment horizontal="left" vertical="center" wrapText="1" indent="1"/>
    </xf>
    <xf numFmtId="0" fontId="7" fillId="0" borderId="20" xfId="1" applyFont="1" applyBorder="1" applyAlignment="1">
      <alignment horizontal="left" vertical="center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7" fillId="0" borderId="12" xfId="1" applyFont="1" applyBorder="1" applyAlignment="1">
      <alignment horizontal="left" vertical="center" wrapText="1" indent="1"/>
    </xf>
    <xf numFmtId="164" fontId="14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22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0" fontId="7" fillId="0" borderId="15" xfId="1" applyFont="1" applyBorder="1" applyAlignment="1">
      <alignment horizontal="left" vertical="center" wrapText="1" indent="6"/>
    </xf>
    <xf numFmtId="0" fontId="7" fillId="0" borderId="12" xfId="1" applyFont="1" applyBorder="1" applyAlignment="1">
      <alignment horizontal="left" indent="6"/>
    </xf>
    <xf numFmtId="0" fontId="7" fillId="0" borderId="12" xfId="1" applyFont="1" applyBorder="1" applyAlignment="1">
      <alignment horizontal="left" vertical="center" wrapText="1" indent="6"/>
    </xf>
    <xf numFmtId="49" fontId="7" fillId="0" borderId="23" xfId="1" applyNumberFormat="1" applyFont="1" applyBorder="1" applyAlignment="1">
      <alignment horizontal="left" vertical="center" wrapText="1" indent="1"/>
    </xf>
    <xf numFmtId="49" fontId="7" fillId="0" borderId="24" xfId="1" applyNumberFormat="1" applyFont="1" applyBorder="1" applyAlignment="1">
      <alignment horizontal="left" vertical="center" wrapText="1" indent="1"/>
    </xf>
    <xf numFmtId="0" fontId="7" fillId="0" borderId="25" xfId="1" applyFont="1" applyBorder="1" applyAlignment="1">
      <alignment horizontal="left" vertical="center" wrapText="1" indent="7"/>
    </xf>
    <xf numFmtId="164" fontId="7" fillId="0" borderId="26" xfId="1" applyNumberFormat="1" applyFont="1" applyBorder="1" applyAlignment="1" applyProtection="1">
      <alignment horizontal="right" vertical="center" wrapText="1" indent="1"/>
      <protection locked="0"/>
    </xf>
    <xf numFmtId="0" fontId="6" fillId="0" borderId="17" xfId="1" applyFont="1" applyBorder="1" applyAlignment="1">
      <alignment horizontal="left" vertical="center" wrapText="1" indent="1"/>
    </xf>
    <xf numFmtId="0" fontId="6" fillId="0" borderId="18" xfId="1" applyFont="1" applyBorder="1" applyAlignment="1">
      <alignment vertical="center" wrapText="1"/>
    </xf>
    <xf numFmtId="164" fontId="6" fillId="0" borderId="27" xfId="1" applyNumberFormat="1" applyFont="1" applyBorder="1" applyAlignment="1">
      <alignment horizontal="righ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164" fontId="7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Border="1" applyAlignment="1" applyProtection="1">
      <alignment horizontal="right" vertical="center" wrapText="1" indent="1"/>
      <protection locked="0"/>
    </xf>
    <xf numFmtId="0" fontId="7" fillId="0" borderId="9" xfId="1" applyFont="1" applyBorder="1" applyAlignment="1">
      <alignment horizontal="left" vertical="center" wrapText="1" indent="6"/>
    </xf>
    <xf numFmtId="164" fontId="7" fillId="0" borderId="29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1" applyFont="1" applyBorder="1" applyAlignment="1">
      <alignment horizontal="left" vertical="center" wrapText="1" indent="1"/>
    </xf>
    <xf numFmtId="0" fontId="7" fillId="0" borderId="9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>
      <alignment horizontal="right" vertical="center" wrapText="1" indent="1"/>
    </xf>
    <xf numFmtId="0" fontId="16" fillId="0" borderId="0" xfId="1" applyFont="1"/>
    <xf numFmtId="0" fontId="10" fillId="0" borderId="17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horizontal="left" vertical="center" wrapText="1" indent="1"/>
    </xf>
    <xf numFmtId="0" fontId="1" fillId="0" borderId="0" xfId="1" applyAlignment="1">
      <alignment horizontal="right" vertical="center" indent="1"/>
    </xf>
    <xf numFmtId="0" fontId="16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DBBD8266-69BD-48AC-B69D-83EAEA2BA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5647-64CD-4DDB-B722-EA844D7CC988}">
  <sheetPr codeName="Munka4">
    <tabColor theme="6"/>
  </sheetPr>
  <dimension ref="A1:F159"/>
  <sheetViews>
    <sheetView tabSelected="1"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3780164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4150000-2500000</f>
        <v>1650000</v>
      </c>
    </row>
    <row r="37" spans="1:3" s="15" customFormat="1" ht="12" customHeight="1" x14ac:dyDescent="0.2">
      <c r="A37" s="19" t="s">
        <v>73</v>
      </c>
      <c r="B37" s="20" t="s">
        <v>74</v>
      </c>
      <c r="C37" s="32"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2"/>
    </row>
    <row r="39" spans="1:3" s="15" customFormat="1" ht="12" customHeight="1" x14ac:dyDescent="0.2">
      <c r="A39" s="19" t="s">
        <v>77</v>
      </c>
      <c r="B39" s="20" t="s">
        <v>78</v>
      </c>
      <c r="C39" s="32"/>
    </row>
    <row r="40" spans="1:3" s="15" customFormat="1" ht="12" customHeight="1" x14ac:dyDescent="0.2">
      <c r="A40" s="19" t="s">
        <v>79</v>
      </c>
      <c r="B40" s="20" t="s">
        <v>80</v>
      </c>
      <c r="C40" s="32">
        <v>1229000</v>
      </c>
    </row>
    <row r="41" spans="1:3" s="15" customFormat="1" ht="12" customHeight="1" x14ac:dyDescent="0.2">
      <c r="A41" s="19" t="s">
        <v>81</v>
      </c>
      <c r="B41" s="20" t="s">
        <v>82</v>
      </c>
      <c r="C41" s="32"/>
    </row>
    <row r="42" spans="1:3" s="15" customFormat="1" ht="12" customHeight="1" x14ac:dyDescent="0.2">
      <c r="A42" s="19" t="s">
        <v>83</v>
      </c>
      <c r="B42" s="20" t="s">
        <v>84</v>
      </c>
      <c r="C42" s="32"/>
    </row>
    <row r="43" spans="1:3" s="15" customFormat="1" ht="12" customHeight="1" x14ac:dyDescent="0.2">
      <c r="A43" s="19" t="s">
        <v>85</v>
      </c>
      <c r="B43" s="20" t="s">
        <v>86</v>
      </c>
      <c r="C43" s="32"/>
    </row>
    <row r="44" spans="1:3" s="15" customFormat="1" ht="12" customHeight="1" x14ac:dyDescent="0.2">
      <c r="A44" s="23" t="s">
        <v>87</v>
      </c>
      <c r="B44" s="27" t="s">
        <v>88</v>
      </c>
      <c r="C44" s="33"/>
    </row>
    <row r="45" spans="1:3" s="15" customFormat="1" ht="12" customHeight="1" thickBot="1" x14ac:dyDescent="0.25">
      <c r="A45" s="23" t="s">
        <v>89</v>
      </c>
      <c r="B45" s="24" t="s">
        <v>90</v>
      </c>
      <c r="C45" s="33">
        <f>100000+501164</f>
        <v>601164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4"/>
    </row>
    <row r="48" spans="1:3" s="15" customFormat="1" ht="12" customHeight="1" x14ac:dyDescent="0.2">
      <c r="A48" s="19" t="s">
        <v>95</v>
      </c>
      <c r="B48" s="20" t="s">
        <v>96</v>
      </c>
      <c r="C48" s="32"/>
    </row>
    <row r="49" spans="1:3" s="15" customFormat="1" ht="12" customHeight="1" x14ac:dyDescent="0.2">
      <c r="A49" s="19" t="s">
        <v>97</v>
      </c>
      <c r="B49" s="20" t="s">
        <v>98</v>
      </c>
      <c r="C49" s="32"/>
    </row>
    <row r="50" spans="1:3" s="15" customFormat="1" ht="12" customHeight="1" x14ac:dyDescent="0.2">
      <c r="A50" s="19" t="s">
        <v>99</v>
      </c>
      <c r="B50" s="20" t="s">
        <v>100</v>
      </c>
      <c r="C50" s="32"/>
    </row>
    <row r="51" spans="1:3" s="15" customFormat="1" ht="12" customHeight="1" thickBot="1" x14ac:dyDescent="0.25">
      <c r="A51" s="23" t="s">
        <v>101</v>
      </c>
      <c r="B51" s="24" t="s">
        <v>102</v>
      </c>
      <c r="C51" s="33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2"/>
    </row>
    <row r="59" spans="1:3" s="15" customFormat="1" ht="12" customHeight="1" x14ac:dyDescent="0.2">
      <c r="A59" s="19" t="s">
        <v>117</v>
      </c>
      <c r="B59" s="20" t="s">
        <v>118</v>
      </c>
      <c r="C59" s="32"/>
    </row>
    <row r="60" spans="1:3" s="15" customFormat="1" ht="12" customHeight="1" x14ac:dyDescent="0.2">
      <c r="A60" s="19" t="s">
        <v>119</v>
      </c>
      <c r="B60" s="20" t="s">
        <v>120</v>
      </c>
      <c r="C60" s="32"/>
    </row>
    <row r="61" spans="1:3" s="15" customFormat="1" ht="12" customHeight="1" thickBot="1" x14ac:dyDescent="0.25">
      <c r="A61" s="23" t="s">
        <v>121</v>
      </c>
      <c r="B61" s="24" t="s">
        <v>122</v>
      </c>
      <c r="C61" s="32"/>
    </row>
    <row r="62" spans="1:3" s="15" customFormat="1" ht="12" customHeight="1" thickBot="1" x14ac:dyDescent="0.25">
      <c r="A62" s="35" t="s">
        <v>123</v>
      </c>
      <c r="B62" s="13" t="s">
        <v>124</v>
      </c>
      <c r="C62" s="28">
        <f>+C5+C12+C19+C26+C34+C46+C52+C57</f>
        <v>3780164</v>
      </c>
    </row>
    <row r="63" spans="1:3" s="15" customFormat="1" ht="12" customHeight="1" thickBot="1" x14ac:dyDescent="0.25">
      <c r="A63" s="36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2"/>
    </row>
    <row r="65" spans="1:3" s="15" customFormat="1" ht="12" customHeight="1" x14ac:dyDescent="0.2">
      <c r="A65" s="19" t="s">
        <v>129</v>
      </c>
      <c r="B65" s="20" t="s">
        <v>130</v>
      </c>
      <c r="C65" s="32"/>
    </row>
    <row r="66" spans="1:3" s="15" customFormat="1" ht="12" customHeight="1" thickBot="1" x14ac:dyDescent="0.25">
      <c r="A66" s="23" t="s">
        <v>131</v>
      </c>
      <c r="B66" s="37" t="s">
        <v>132</v>
      </c>
      <c r="C66" s="32"/>
    </row>
    <row r="67" spans="1:3" s="15" customFormat="1" ht="12" customHeight="1" thickBot="1" x14ac:dyDescent="0.25">
      <c r="A67" s="36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2"/>
    </row>
    <row r="69" spans="1:3" s="15" customFormat="1" ht="12" customHeight="1" x14ac:dyDescent="0.2">
      <c r="A69" s="19" t="s">
        <v>137</v>
      </c>
      <c r="B69" s="20" t="s">
        <v>138</v>
      </c>
      <c r="C69" s="32"/>
    </row>
    <row r="70" spans="1:3" s="15" customFormat="1" ht="12" customHeight="1" x14ac:dyDescent="0.2">
      <c r="A70" s="19" t="s">
        <v>139</v>
      </c>
      <c r="B70" s="20" t="s">
        <v>140</v>
      </c>
      <c r="C70" s="32"/>
    </row>
    <row r="71" spans="1:3" s="15" customFormat="1" ht="12" customHeight="1" thickBot="1" x14ac:dyDescent="0.25">
      <c r="A71" s="23" t="s">
        <v>141</v>
      </c>
      <c r="B71" s="24" t="s">
        <v>142</v>
      </c>
      <c r="C71" s="32"/>
    </row>
    <row r="72" spans="1:3" s="15" customFormat="1" ht="12" customHeight="1" thickBot="1" x14ac:dyDescent="0.25">
      <c r="A72" s="36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2"/>
    </row>
    <row r="74" spans="1:3" s="15" customFormat="1" ht="12" customHeight="1" thickBot="1" x14ac:dyDescent="0.25">
      <c r="A74" s="23" t="s">
        <v>147</v>
      </c>
      <c r="B74" s="24" t="s">
        <v>148</v>
      </c>
      <c r="C74" s="32"/>
    </row>
    <row r="75" spans="1:3" s="15" customFormat="1" ht="12" customHeight="1" thickBot="1" x14ac:dyDescent="0.25">
      <c r="A75" s="36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2"/>
    </row>
    <row r="77" spans="1:3" s="15" customFormat="1" ht="12" customHeight="1" x14ac:dyDescent="0.2">
      <c r="A77" s="19" t="s">
        <v>153</v>
      </c>
      <c r="B77" s="20" t="s">
        <v>154</v>
      </c>
      <c r="C77" s="32"/>
    </row>
    <row r="78" spans="1:3" s="15" customFormat="1" ht="12" customHeight="1" thickBot="1" x14ac:dyDescent="0.25">
      <c r="A78" s="23" t="s">
        <v>155</v>
      </c>
      <c r="B78" s="24" t="s">
        <v>156</v>
      </c>
      <c r="C78" s="32"/>
    </row>
    <row r="79" spans="1:3" s="15" customFormat="1" ht="12" customHeight="1" thickBot="1" x14ac:dyDescent="0.25">
      <c r="A79" s="36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8" t="s">
        <v>159</v>
      </c>
      <c r="B80" s="17" t="s">
        <v>160</v>
      </c>
      <c r="C80" s="32"/>
    </row>
    <row r="81" spans="1:3" s="15" customFormat="1" ht="12" customHeight="1" x14ac:dyDescent="0.2">
      <c r="A81" s="39" t="s">
        <v>161</v>
      </c>
      <c r="B81" s="20" t="s">
        <v>162</v>
      </c>
      <c r="C81" s="32"/>
    </row>
    <row r="82" spans="1:3" s="15" customFormat="1" ht="12" customHeight="1" x14ac:dyDescent="0.2">
      <c r="A82" s="39" t="s">
        <v>163</v>
      </c>
      <c r="B82" s="20" t="s">
        <v>164</v>
      </c>
      <c r="C82" s="32"/>
    </row>
    <row r="83" spans="1:3" s="15" customFormat="1" ht="12" customHeight="1" thickBot="1" x14ac:dyDescent="0.25">
      <c r="A83" s="40" t="s">
        <v>165</v>
      </c>
      <c r="B83" s="24" t="s">
        <v>166</v>
      </c>
      <c r="C83" s="32"/>
    </row>
    <row r="84" spans="1:3" s="15" customFormat="1" ht="12" customHeight="1" thickBot="1" x14ac:dyDescent="0.25">
      <c r="A84" s="36" t="s">
        <v>167</v>
      </c>
      <c r="B84" s="25" t="s">
        <v>168</v>
      </c>
      <c r="C84" s="41"/>
    </row>
    <row r="85" spans="1:3" s="15" customFormat="1" ht="13.5" customHeight="1" thickBot="1" x14ac:dyDescent="0.25">
      <c r="A85" s="36" t="s">
        <v>169</v>
      </c>
      <c r="B85" s="25" t="s">
        <v>170</v>
      </c>
      <c r="C85" s="41"/>
    </row>
    <row r="86" spans="1:3" s="15" customFormat="1" ht="15.75" customHeight="1" thickBot="1" x14ac:dyDescent="0.25">
      <c r="A86" s="36" t="s">
        <v>171</v>
      </c>
      <c r="B86" s="42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3" t="s">
        <v>173</v>
      </c>
      <c r="B87" s="44" t="s">
        <v>174</v>
      </c>
      <c r="C87" s="28">
        <f>+C62+C86</f>
        <v>3780164</v>
      </c>
    </row>
    <row r="88" spans="1:3" s="15" customFormat="1" ht="83.25" customHeight="1" x14ac:dyDescent="0.2">
      <c r="A88" s="45"/>
      <c r="B88" s="46"/>
      <c r="C88" s="47"/>
    </row>
    <row r="89" spans="1:3" ht="16.5" customHeight="1" x14ac:dyDescent="0.25">
      <c r="A89" s="1" t="s">
        <v>175</v>
      </c>
      <c r="B89" s="1"/>
      <c r="C89" s="1"/>
    </row>
    <row r="90" spans="1:3" ht="16.5" customHeight="1" thickBot="1" x14ac:dyDescent="0.3">
      <c r="A90" s="48" t="s">
        <v>176</v>
      </c>
      <c r="B90" s="48"/>
      <c r="C90" s="49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196254475</v>
      </c>
    </row>
    <row r="94" spans="1:3" ht="12" customHeight="1" x14ac:dyDescent="0.25">
      <c r="A94" s="56" t="s">
        <v>11</v>
      </c>
      <c r="B94" s="57" t="s">
        <v>179</v>
      </c>
      <c r="C94" s="58">
        <f>134654515-569836+152400+1337422+71400-2500000+36000+569886+235000-500000+3240600-1200000</f>
        <v>135527387</v>
      </c>
    </row>
    <row r="95" spans="1:3" ht="12" customHeight="1" x14ac:dyDescent="0.25">
      <c r="A95" s="19" t="s">
        <v>13</v>
      </c>
      <c r="B95" s="59" t="s">
        <v>180</v>
      </c>
      <c r="C95" s="60">
        <f>28757160+98926-416745+62043+268072+13930-487500+7013+95669+500000-268083</f>
        <v>28630485</v>
      </c>
    </row>
    <row r="96" spans="1:3" ht="12" customHeight="1" x14ac:dyDescent="0.25">
      <c r="A96" s="19" t="s">
        <v>15</v>
      </c>
      <c r="B96" s="59" t="s">
        <v>181</v>
      </c>
      <c r="C96" s="61">
        <f>40114003-152400+635000-8500000</f>
        <v>32096603</v>
      </c>
    </row>
    <row r="97" spans="1:3" ht="12" customHeight="1" x14ac:dyDescent="0.25">
      <c r="A97" s="19" t="s">
        <v>17</v>
      </c>
      <c r="B97" s="62" t="s">
        <v>182</v>
      </c>
      <c r="C97" s="33"/>
    </row>
    <row r="98" spans="1:3" ht="12" customHeight="1" x14ac:dyDescent="0.25">
      <c r="A98" s="19" t="s">
        <v>183</v>
      </c>
      <c r="B98" s="63" t="s">
        <v>184</v>
      </c>
      <c r="C98" s="33"/>
    </row>
    <row r="99" spans="1:3" ht="12" customHeight="1" x14ac:dyDescent="0.25">
      <c r="A99" s="19" t="s">
        <v>21</v>
      </c>
      <c r="B99" s="59" t="s">
        <v>185</v>
      </c>
      <c r="C99" s="33"/>
    </row>
    <row r="100" spans="1:3" ht="12" customHeight="1" x14ac:dyDescent="0.25">
      <c r="A100" s="19" t="s">
        <v>186</v>
      </c>
      <c r="B100" s="64" t="s">
        <v>187</v>
      </c>
      <c r="C100" s="26"/>
    </row>
    <row r="101" spans="1:3" ht="12" customHeight="1" x14ac:dyDescent="0.25">
      <c r="A101" s="19" t="s">
        <v>188</v>
      </c>
      <c r="B101" s="64" t="s">
        <v>189</v>
      </c>
      <c r="C101" s="26"/>
    </row>
    <row r="102" spans="1:3" ht="12" customHeight="1" x14ac:dyDescent="0.25">
      <c r="A102" s="19" t="s">
        <v>190</v>
      </c>
      <c r="B102" s="65" t="s">
        <v>191</v>
      </c>
      <c r="C102" s="26"/>
    </row>
    <row r="103" spans="1:3" ht="12" customHeight="1" x14ac:dyDescent="0.25">
      <c r="A103" s="19" t="s">
        <v>192</v>
      </c>
      <c r="B103" s="66" t="s">
        <v>193</v>
      </c>
      <c r="C103" s="26"/>
    </row>
    <row r="104" spans="1:3" ht="12" customHeight="1" x14ac:dyDescent="0.25">
      <c r="A104" s="19" t="s">
        <v>194</v>
      </c>
      <c r="B104" s="66" t="s">
        <v>195</v>
      </c>
      <c r="C104" s="26"/>
    </row>
    <row r="105" spans="1:3" ht="12" customHeight="1" x14ac:dyDescent="0.25">
      <c r="A105" s="19" t="s">
        <v>196</v>
      </c>
      <c r="B105" s="65" t="s">
        <v>197</v>
      </c>
      <c r="C105" s="26"/>
    </row>
    <row r="106" spans="1:3" ht="12" customHeight="1" x14ac:dyDescent="0.25">
      <c r="A106" s="19" t="s">
        <v>198</v>
      </c>
      <c r="B106" s="65" t="s">
        <v>199</v>
      </c>
      <c r="C106" s="26"/>
    </row>
    <row r="107" spans="1:3" ht="12" customHeight="1" x14ac:dyDescent="0.25">
      <c r="A107" s="19" t="s">
        <v>200</v>
      </c>
      <c r="B107" s="66" t="s">
        <v>201</v>
      </c>
      <c r="C107" s="26"/>
    </row>
    <row r="108" spans="1:3" ht="12" customHeight="1" x14ac:dyDescent="0.25">
      <c r="A108" s="67" t="s">
        <v>202</v>
      </c>
      <c r="B108" s="64" t="s">
        <v>203</v>
      </c>
      <c r="C108" s="26"/>
    </row>
    <row r="109" spans="1:3" ht="12" customHeight="1" x14ac:dyDescent="0.25">
      <c r="A109" s="19" t="s">
        <v>204</v>
      </c>
      <c r="B109" s="64" t="s">
        <v>205</v>
      </c>
      <c r="C109" s="26"/>
    </row>
    <row r="110" spans="1:3" ht="12" customHeight="1" x14ac:dyDescent="0.25">
      <c r="A110" s="23" t="s">
        <v>206</v>
      </c>
      <c r="B110" s="64" t="s">
        <v>207</v>
      </c>
      <c r="C110" s="26"/>
    </row>
    <row r="111" spans="1:3" ht="12" customHeight="1" x14ac:dyDescent="0.25">
      <c r="A111" s="19" t="s">
        <v>208</v>
      </c>
      <c r="B111" s="62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8" t="s">
        <v>212</v>
      </c>
      <c r="B113" s="69" t="s">
        <v>213</v>
      </c>
      <c r="C113" s="70"/>
    </row>
    <row r="114" spans="1:3" ht="12" customHeight="1" thickBot="1" x14ac:dyDescent="0.3">
      <c r="A114" s="71" t="s">
        <v>23</v>
      </c>
      <c r="B114" s="72" t="s">
        <v>214</v>
      </c>
      <c r="C114" s="73">
        <f>+C115+C117+C119</f>
        <v>2284730</v>
      </c>
    </row>
    <row r="115" spans="1:3" ht="12" customHeight="1" x14ac:dyDescent="0.25">
      <c r="A115" s="16" t="s">
        <v>25</v>
      </c>
      <c r="B115" s="59" t="s">
        <v>215</v>
      </c>
      <c r="C115" s="34">
        <f>4919980-2000250-635000</f>
        <v>2284730</v>
      </c>
    </row>
    <row r="116" spans="1:3" ht="12" customHeight="1" x14ac:dyDescent="0.25">
      <c r="A116" s="16" t="s">
        <v>27</v>
      </c>
      <c r="B116" s="74" t="s">
        <v>216</v>
      </c>
      <c r="C116" s="18"/>
    </row>
    <row r="117" spans="1:3" ht="12" customHeight="1" x14ac:dyDescent="0.25">
      <c r="A117" s="16" t="s">
        <v>29</v>
      </c>
      <c r="B117" s="74" t="s">
        <v>217</v>
      </c>
      <c r="C117" s="21"/>
    </row>
    <row r="118" spans="1:3" ht="12" customHeight="1" x14ac:dyDescent="0.25">
      <c r="A118" s="16" t="s">
        <v>31</v>
      </c>
      <c r="B118" s="74" t="s">
        <v>218</v>
      </c>
      <c r="C118" s="75"/>
    </row>
    <row r="119" spans="1:3" ht="12" customHeight="1" x14ac:dyDescent="0.25">
      <c r="A119" s="16" t="s">
        <v>33</v>
      </c>
      <c r="B119" s="24" t="s">
        <v>219</v>
      </c>
      <c r="C119" s="76"/>
    </row>
    <row r="120" spans="1:3" ht="12" customHeight="1" x14ac:dyDescent="0.25">
      <c r="A120" s="16" t="s">
        <v>35</v>
      </c>
      <c r="B120" s="22" t="s">
        <v>220</v>
      </c>
      <c r="C120" s="76"/>
    </row>
    <row r="121" spans="1:3" ht="12" customHeight="1" x14ac:dyDescent="0.25">
      <c r="A121" s="16" t="s">
        <v>221</v>
      </c>
      <c r="B121" s="77" t="s">
        <v>222</v>
      </c>
      <c r="C121" s="76"/>
    </row>
    <row r="122" spans="1:3" x14ac:dyDescent="0.25">
      <c r="A122" s="16" t="s">
        <v>223</v>
      </c>
      <c r="B122" s="66" t="s">
        <v>195</v>
      </c>
      <c r="C122" s="76"/>
    </row>
    <row r="123" spans="1:3" ht="12" customHeight="1" x14ac:dyDescent="0.25">
      <c r="A123" s="16" t="s">
        <v>224</v>
      </c>
      <c r="B123" s="66" t="s">
        <v>225</v>
      </c>
      <c r="C123" s="76"/>
    </row>
    <row r="124" spans="1:3" ht="12" customHeight="1" x14ac:dyDescent="0.25">
      <c r="A124" s="16" t="s">
        <v>226</v>
      </c>
      <c r="B124" s="66" t="s">
        <v>227</v>
      </c>
      <c r="C124" s="76"/>
    </row>
    <row r="125" spans="1:3" ht="12" customHeight="1" x14ac:dyDescent="0.25">
      <c r="A125" s="16" t="s">
        <v>228</v>
      </c>
      <c r="B125" s="66" t="s">
        <v>201</v>
      </c>
      <c r="C125" s="76"/>
    </row>
    <row r="126" spans="1:3" ht="12" customHeight="1" x14ac:dyDescent="0.25">
      <c r="A126" s="16" t="s">
        <v>229</v>
      </c>
      <c r="B126" s="66" t="s">
        <v>230</v>
      </c>
      <c r="C126" s="75"/>
    </row>
    <row r="127" spans="1:3" ht="16.5" thickBot="1" x14ac:dyDescent="0.3">
      <c r="A127" s="67" t="s">
        <v>231</v>
      </c>
      <c r="B127" s="66" t="s">
        <v>232</v>
      </c>
      <c r="C127" s="78"/>
    </row>
    <row r="128" spans="1:3" ht="12" customHeight="1" thickBot="1" x14ac:dyDescent="0.3">
      <c r="A128" s="12" t="s">
        <v>37</v>
      </c>
      <c r="B128" s="79" t="s">
        <v>233</v>
      </c>
      <c r="C128" s="14">
        <f>+C93+C114</f>
        <v>198539205</v>
      </c>
    </row>
    <row r="129" spans="1:3" ht="12" customHeight="1" thickBot="1" x14ac:dyDescent="0.3">
      <c r="A129" s="12" t="s">
        <v>234</v>
      </c>
      <c r="B129" s="79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4" t="s">
        <v>236</v>
      </c>
      <c r="C130" s="75"/>
    </row>
    <row r="131" spans="1:3" ht="12" customHeight="1" x14ac:dyDescent="0.25">
      <c r="A131" s="16" t="s">
        <v>61</v>
      </c>
      <c r="B131" s="74" t="s">
        <v>237</v>
      </c>
      <c r="C131" s="75"/>
    </row>
    <row r="132" spans="1:3" ht="12" customHeight="1" thickBot="1" x14ac:dyDescent="0.3">
      <c r="A132" s="67" t="s">
        <v>63</v>
      </c>
      <c r="B132" s="74" t="s">
        <v>238</v>
      </c>
      <c r="C132" s="75"/>
    </row>
    <row r="133" spans="1:3" ht="12" customHeight="1" thickBot="1" x14ac:dyDescent="0.3">
      <c r="A133" s="12" t="s">
        <v>67</v>
      </c>
      <c r="B133" s="79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240</v>
      </c>
      <c r="C134" s="75"/>
    </row>
    <row r="135" spans="1:3" ht="12" customHeight="1" x14ac:dyDescent="0.25">
      <c r="A135" s="16" t="s">
        <v>71</v>
      </c>
      <c r="B135" s="80" t="s">
        <v>241</v>
      </c>
      <c r="C135" s="75"/>
    </row>
    <row r="136" spans="1:3" ht="12" customHeight="1" x14ac:dyDescent="0.25">
      <c r="A136" s="16" t="s">
        <v>73</v>
      </c>
      <c r="B136" s="80" t="s">
        <v>242</v>
      </c>
      <c r="C136" s="75"/>
    </row>
    <row r="137" spans="1:3" ht="12" customHeight="1" x14ac:dyDescent="0.25">
      <c r="A137" s="16" t="s">
        <v>75</v>
      </c>
      <c r="B137" s="80" t="s">
        <v>243</v>
      </c>
      <c r="C137" s="75"/>
    </row>
    <row r="138" spans="1:3" ht="12" customHeight="1" x14ac:dyDescent="0.25">
      <c r="A138" s="16" t="s">
        <v>77</v>
      </c>
      <c r="B138" s="80" t="s">
        <v>244</v>
      </c>
      <c r="C138" s="75"/>
    </row>
    <row r="139" spans="1:3" ht="12" customHeight="1" thickBot="1" x14ac:dyDescent="0.3">
      <c r="A139" s="67" t="s">
        <v>79</v>
      </c>
      <c r="B139" s="80" t="s">
        <v>245</v>
      </c>
      <c r="C139" s="75"/>
    </row>
    <row r="140" spans="1:3" ht="12" customHeight="1" thickBot="1" x14ac:dyDescent="0.3">
      <c r="A140" s="12" t="s">
        <v>91</v>
      </c>
      <c r="B140" s="79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247</v>
      </c>
      <c r="C141" s="75"/>
    </row>
    <row r="142" spans="1:3" ht="12" customHeight="1" x14ac:dyDescent="0.25">
      <c r="A142" s="16" t="s">
        <v>95</v>
      </c>
      <c r="B142" s="80" t="s">
        <v>248</v>
      </c>
      <c r="C142" s="75"/>
    </row>
    <row r="143" spans="1:3" ht="12" customHeight="1" x14ac:dyDescent="0.25">
      <c r="A143" s="16" t="s">
        <v>97</v>
      </c>
      <c r="B143" s="80" t="s">
        <v>249</v>
      </c>
      <c r="C143" s="75"/>
    </row>
    <row r="144" spans="1:3" ht="12" customHeight="1" thickBot="1" x14ac:dyDescent="0.3">
      <c r="A144" s="67" t="s">
        <v>99</v>
      </c>
      <c r="B144" s="81" t="s">
        <v>250</v>
      </c>
      <c r="C144" s="75"/>
    </row>
    <row r="145" spans="1:6" ht="12" customHeight="1" thickBot="1" x14ac:dyDescent="0.3">
      <c r="A145" s="12" t="s">
        <v>251</v>
      </c>
      <c r="B145" s="79" t="s">
        <v>252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253</v>
      </c>
      <c r="C146" s="75"/>
    </row>
    <row r="147" spans="1:6" ht="12" customHeight="1" x14ac:dyDescent="0.25">
      <c r="A147" s="16" t="s">
        <v>107</v>
      </c>
      <c r="B147" s="80" t="s">
        <v>254</v>
      </c>
      <c r="C147" s="75"/>
    </row>
    <row r="148" spans="1:6" ht="12" customHeight="1" x14ac:dyDescent="0.25">
      <c r="A148" s="16" t="s">
        <v>109</v>
      </c>
      <c r="B148" s="80" t="s">
        <v>255</v>
      </c>
      <c r="C148" s="75"/>
    </row>
    <row r="149" spans="1:6" ht="12" customHeight="1" x14ac:dyDescent="0.25">
      <c r="A149" s="16" t="s">
        <v>111</v>
      </c>
      <c r="B149" s="80" t="s">
        <v>256</v>
      </c>
      <c r="C149" s="75"/>
    </row>
    <row r="150" spans="1:6" ht="12" customHeight="1" thickBot="1" x14ac:dyDescent="0.3">
      <c r="A150" s="16" t="s">
        <v>257</v>
      </c>
      <c r="B150" s="80" t="s">
        <v>258</v>
      </c>
      <c r="C150" s="75"/>
    </row>
    <row r="151" spans="1:6" ht="12" customHeight="1" thickBot="1" x14ac:dyDescent="0.3">
      <c r="A151" s="12" t="s">
        <v>113</v>
      </c>
      <c r="B151" s="79" t="s">
        <v>259</v>
      </c>
      <c r="C151" s="83"/>
    </row>
    <row r="152" spans="1:6" ht="12" customHeight="1" thickBot="1" x14ac:dyDescent="0.3">
      <c r="A152" s="12" t="s">
        <v>260</v>
      </c>
      <c r="B152" s="79" t="s">
        <v>261</v>
      </c>
      <c r="C152" s="83"/>
    </row>
    <row r="153" spans="1:6" ht="15" customHeight="1" thickBot="1" x14ac:dyDescent="0.3">
      <c r="A153" s="12" t="s">
        <v>262</v>
      </c>
      <c r="B153" s="79" t="s">
        <v>263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264</v>
      </c>
      <c r="B154" s="87" t="s">
        <v>265</v>
      </c>
      <c r="C154" s="84">
        <f>+C128+C153</f>
        <v>198539205</v>
      </c>
    </row>
    <row r="155" spans="1:6" ht="7.5" customHeight="1" x14ac:dyDescent="0.25"/>
    <row r="156" spans="1:6" x14ac:dyDescent="0.25">
      <c r="A156" s="89" t="s">
        <v>266</v>
      </c>
      <c r="B156" s="89"/>
      <c r="C156" s="89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268</v>
      </c>
      <c r="C158" s="14">
        <f>+C62-C128</f>
        <v>-194759041</v>
      </c>
    </row>
    <row r="159" spans="1:6" ht="32.25" customHeight="1" thickBot="1" x14ac:dyDescent="0.3">
      <c r="A159" s="12" t="s">
        <v>23</v>
      </c>
      <c r="B159" s="90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6/2019.(II.28.)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2019-02-28T08:49:57Z</dcterms:created>
  <dcterms:modified xsi:type="dcterms:W3CDTF">2019-02-28T08:49:58Z</dcterms:modified>
</cp:coreProperties>
</file>