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55" i="1"/>
  <c r="E47"/>
  <c r="E45"/>
  <c r="E50" s="1"/>
  <c r="E38"/>
  <c r="E36"/>
  <c r="E39" s="1"/>
  <c r="E32"/>
  <c r="E30"/>
  <c r="E28"/>
  <c r="E22"/>
  <c r="E17"/>
  <c r="E14"/>
  <c r="E23" s="1"/>
  <c r="E40" l="1"/>
  <c r="E41" s="1"/>
  <c r="E51" s="1"/>
  <c r="E56" s="1"/>
</calcChain>
</file>

<file path=xl/sharedStrings.xml><?xml version="1.0" encoding="utf-8"?>
<sst xmlns="http://schemas.openxmlformats.org/spreadsheetml/2006/main" count="107" uniqueCount="98">
  <si>
    <t>1. melléklet a 3/2019. (II.15.) önkormányzati rendelethez</t>
  </si>
  <si>
    <t>ÖNKORMÁNYZATI BEVÉTELEK ÖSSZESEN (FORINT)</t>
  </si>
  <si>
    <t>Sorszám</t>
  </si>
  <si>
    <t>A.</t>
  </si>
  <si>
    <t>B.</t>
  </si>
  <si>
    <t>Megnevezés</t>
  </si>
  <si>
    <t>Eredeti előirányzat</t>
  </si>
  <si>
    <t>1.</t>
  </si>
  <si>
    <t>I. Működési bevételek</t>
  </si>
  <si>
    <t>2.</t>
  </si>
  <si>
    <t>Közvetített szolgáltatások ellenértéke</t>
  </si>
  <si>
    <t>3.</t>
  </si>
  <si>
    <t>Tulajdonosi bevételek</t>
  </si>
  <si>
    <t>4.</t>
  </si>
  <si>
    <t>Ellátási díjak</t>
  </si>
  <si>
    <t>5.</t>
  </si>
  <si>
    <t>Kiszámlázott álatalános forgalmi adó</t>
  </si>
  <si>
    <t>6.</t>
  </si>
  <si>
    <t>Kamatbevételek</t>
  </si>
  <si>
    <t>7.</t>
  </si>
  <si>
    <t>Egyéb működési bevételek</t>
  </si>
  <si>
    <t>8.</t>
  </si>
  <si>
    <t>Önkormányzat működési bevételei</t>
  </si>
  <si>
    <t>9.</t>
  </si>
  <si>
    <t>Szolgáltatások ellenértéke</t>
  </si>
  <si>
    <t>10.</t>
  </si>
  <si>
    <t>11.</t>
  </si>
  <si>
    <t>Polgármesteri Hivatal működési bevétele</t>
  </si>
  <si>
    <t>12.</t>
  </si>
  <si>
    <t>13.</t>
  </si>
  <si>
    <t>14.</t>
  </si>
  <si>
    <t>15.</t>
  </si>
  <si>
    <t>16.</t>
  </si>
  <si>
    <t>Óvodák, valamint a művelődédi központ és könyvtár működési bevételei</t>
  </si>
  <si>
    <t>17.</t>
  </si>
  <si>
    <t>Önkormányzat és intézményei működési bevételei</t>
  </si>
  <si>
    <t>18.</t>
  </si>
  <si>
    <t>Helyi önkormányzatok működésének általános támogatása</t>
  </si>
  <si>
    <t>19.</t>
  </si>
  <si>
    <t>Települési önkormányzatok egyes köznevelési feladatainak támogatása</t>
  </si>
  <si>
    <t>20.</t>
  </si>
  <si>
    <t>Települési önkormányzatok szociális és gyermekjóléti feladatainak támogatása</t>
  </si>
  <si>
    <t>21.</t>
  </si>
  <si>
    <t>Települési önkormányzatok kulturális feladatainak támogatása</t>
  </si>
  <si>
    <t>22.</t>
  </si>
  <si>
    <t>Önkormányzatok működési támogatásai</t>
  </si>
  <si>
    <t>23.</t>
  </si>
  <si>
    <t>Működési célú támogatások államháztartáson belülről</t>
  </si>
  <si>
    <t>24.</t>
  </si>
  <si>
    <t>25.</t>
  </si>
  <si>
    <t>Működési célú átvett pénzeszközök</t>
  </si>
  <si>
    <t>26.</t>
  </si>
  <si>
    <t>27.</t>
  </si>
  <si>
    <t>Vagyoni típusú adók</t>
  </si>
  <si>
    <t>28.</t>
  </si>
  <si>
    <t>Értékesítési és forgalmi adók</t>
  </si>
  <si>
    <t>29.</t>
  </si>
  <si>
    <t>Egyéb áruhasználati és szolgáltatási adók</t>
  </si>
  <si>
    <t>30.</t>
  </si>
  <si>
    <t>Helyi adók és adó jellegű bevételek</t>
  </si>
  <si>
    <t>31.</t>
  </si>
  <si>
    <t>Gépjárműadók</t>
  </si>
  <si>
    <t>32.</t>
  </si>
  <si>
    <t>Önkormányzatoknak átengedett közhatalmi bevételek</t>
  </si>
  <si>
    <t>33.</t>
  </si>
  <si>
    <t>Közhatalmi bevételek összesen</t>
  </si>
  <si>
    <t>34.</t>
  </si>
  <si>
    <t>Működési célú tárgyévi bevételek összesen</t>
  </si>
  <si>
    <t>35.</t>
  </si>
  <si>
    <t>MŰKÖDÉSI CÉLÚ BEVÉTELEK ÖSSZESEN</t>
  </si>
  <si>
    <t>36.</t>
  </si>
  <si>
    <t>II. Felhalmozási bevételek</t>
  </si>
  <si>
    <t>37.</t>
  </si>
  <si>
    <t>Ingatlanok értékesítése</t>
  </si>
  <si>
    <t>38.</t>
  </si>
  <si>
    <t>Egyéb tárgyi eszközök, immateriális javak értékesítése</t>
  </si>
  <si>
    <t>39.</t>
  </si>
  <si>
    <t>Felhalmozási bevételek</t>
  </si>
  <si>
    <t>40.</t>
  </si>
  <si>
    <t>Felhalmozási célú támogatások államháztartáson belülről</t>
  </si>
  <si>
    <t>41.</t>
  </si>
  <si>
    <t>42.</t>
  </si>
  <si>
    <t>Felhalmozási célú átvett pénzeszközök</t>
  </si>
  <si>
    <t>43.</t>
  </si>
  <si>
    <t>44.</t>
  </si>
  <si>
    <t>FELHALMOZÁSI CÉLÚ BEVÉTELEK ÖSSZESEN</t>
  </si>
  <si>
    <t>45.</t>
  </si>
  <si>
    <t>KÖLTSÉGVETÉSI BEVÉTELEK</t>
  </si>
  <si>
    <t>46.</t>
  </si>
  <si>
    <t>Forgatási célú belföldi értékpapírok beváltása, értékesítése</t>
  </si>
  <si>
    <t>47.</t>
  </si>
  <si>
    <t>Előző évi költségvetési maradvány igénybevétele</t>
  </si>
  <si>
    <t>48.</t>
  </si>
  <si>
    <t>Központi, irányító szervi támogatás</t>
  </si>
  <si>
    <t>49.</t>
  </si>
  <si>
    <t>FINANSZÍROZÁSI BEVÉTELEK</t>
  </si>
  <si>
    <t>50.</t>
  </si>
  <si>
    <t>III. KÖLTSÉGVETÉSI BEVÉTELEK MINDÖSSZESEN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</si>
</sst>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/>
    <xf numFmtId="3" fontId="2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49" fontId="2" fillId="0" borderId="1" xfId="0" applyNumberFormat="1" applyFont="1" applyBorder="1"/>
    <xf numFmtId="49" fontId="1" fillId="0" borderId="1" xfId="0" applyNumberFormat="1" applyFont="1" applyBorder="1" applyAlignment="1"/>
    <xf numFmtId="49" fontId="4" fillId="0" borderId="1" xfId="0" applyNumberFormat="1" applyFont="1" applyBorder="1"/>
    <xf numFmtId="3" fontId="2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49" fontId="2" fillId="0" borderId="1" xfId="0" applyNumberFormat="1" applyFont="1" applyFill="1" applyBorder="1"/>
    <xf numFmtId="49" fontId="1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1" fillId="0" borderId="1" xfId="0" applyNumberFormat="1" applyFont="1" applyFill="1" applyBorder="1" applyAlignment="1"/>
    <xf numFmtId="3" fontId="3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/>
    <xf numFmtId="3" fontId="2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topLeftCell="A40" workbookViewId="0">
      <selection sqref="A1:E56"/>
    </sheetView>
  </sheetViews>
  <sheetFormatPr defaultRowHeight="15"/>
  <cols>
    <col min="2" max="2" width="6.42578125" customWidth="1"/>
    <col min="4" max="4" width="63" customWidth="1"/>
    <col min="5" max="5" width="19.7109375" customWidth="1"/>
  </cols>
  <sheetData>
    <row r="1" spans="1:5">
      <c r="A1" s="1" t="s">
        <v>0</v>
      </c>
      <c r="B1" s="2"/>
      <c r="C1" s="2"/>
      <c r="D1" s="2"/>
      <c r="E1" s="2"/>
    </row>
    <row r="2" spans="1:5">
      <c r="A2" s="3"/>
      <c r="B2" s="4"/>
      <c r="C2" s="5"/>
      <c r="D2" s="5"/>
      <c r="E2" s="6"/>
    </row>
    <row r="3" spans="1:5">
      <c r="A3" s="7" t="s">
        <v>1</v>
      </c>
      <c r="B3" s="8"/>
      <c r="C3" s="8"/>
      <c r="D3" s="8"/>
      <c r="E3" s="8"/>
    </row>
    <row r="4" spans="1:5">
      <c r="A4" s="9"/>
      <c r="B4" s="4"/>
      <c r="C4" s="5"/>
      <c r="D4" s="5"/>
      <c r="E4" s="6"/>
    </row>
    <row r="5" spans="1:5">
      <c r="A5" s="10" t="s">
        <v>2</v>
      </c>
      <c r="B5" s="11" t="s">
        <v>3</v>
      </c>
      <c r="C5" s="12"/>
      <c r="D5" s="13"/>
      <c r="E5" s="14" t="s">
        <v>4</v>
      </c>
    </row>
    <row r="6" spans="1:5">
      <c r="A6" s="10"/>
      <c r="B6" s="15" t="s">
        <v>5</v>
      </c>
      <c r="C6" s="16"/>
      <c r="D6" s="16"/>
      <c r="E6" s="14" t="s">
        <v>6</v>
      </c>
    </row>
    <row r="7" spans="1:5">
      <c r="A7" s="14" t="s">
        <v>7</v>
      </c>
      <c r="B7" s="17" t="s">
        <v>8</v>
      </c>
      <c r="C7" s="17"/>
      <c r="D7" s="17"/>
      <c r="E7" s="18"/>
    </row>
    <row r="8" spans="1:5">
      <c r="A8" s="19" t="s">
        <v>9</v>
      </c>
      <c r="B8" s="20"/>
      <c r="C8" s="20" t="s">
        <v>10</v>
      </c>
      <c r="D8" s="20"/>
      <c r="E8" s="21">
        <v>4070000</v>
      </c>
    </row>
    <row r="9" spans="1:5">
      <c r="A9" s="19" t="s">
        <v>11</v>
      </c>
      <c r="B9" s="20"/>
      <c r="C9" s="20" t="s">
        <v>12</v>
      </c>
      <c r="D9" s="20"/>
      <c r="E9" s="21">
        <v>31310000</v>
      </c>
    </row>
    <row r="10" spans="1:5">
      <c r="A10" s="19" t="s">
        <v>13</v>
      </c>
      <c r="B10" s="20"/>
      <c r="C10" s="20" t="s">
        <v>14</v>
      </c>
      <c r="D10" s="20"/>
      <c r="E10" s="21">
        <v>8800000</v>
      </c>
    </row>
    <row r="11" spans="1:5">
      <c r="A11" s="19" t="s">
        <v>15</v>
      </c>
      <c r="B11" s="20"/>
      <c r="C11" s="20" t="s">
        <v>16</v>
      </c>
      <c r="D11" s="20"/>
      <c r="E11" s="21">
        <v>70812000</v>
      </c>
    </row>
    <row r="12" spans="1:5">
      <c r="A12" s="19" t="s">
        <v>17</v>
      </c>
      <c r="B12" s="20"/>
      <c r="C12" s="20" t="s">
        <v>18</v>
      </c>
      <c r="D12" s="20"/>
      <c r="E12" s="21">
        <v>40000000</v>
      </c>
    </row>
    <row r="13" spans="1:5">
      <c r="A13" s="19" t="s">
        <v>19</v>
      </c>
      <c r="B13" s="20"/>
      <c r="C13" s="20" t="s">
        <v>20</v>
      </c>
      <c r="D13" s="20"/>
      <c r="E13" s="21">
        <v>2524000</v>
      </c>
    </row>
    <row r="14" spans="1:5">
      <c r="A14" s="14" t="s">
        <v>21</v>
      </c>
      <c r="B14" s="20"/>
      <c r="C14" s="22" t="s">
        <v>22</v>
      </c>
      <c r="D14" s="20"/>
      <c r="E14" s="23">
        <f>SUM(E8:E13)</f>
        <v>157516000</v>
      </c>
    </row>
    <row r="15" spans="1:5">
      <c r="A15" s="19" t="s">
        <v>23</v>
      </c>
      <c r="B15" s="20"/>
      <c r="C15" s="20" t="s">
        <v>24</v>
      </c>
      <c r="D15" s="20"/>
      <c r="E15" s="21">
        <v>1000000</v>
      </c>
    </row>
    <row r="16" spans="1:5">
      <c r="A16" s="19" t="s">
        <v>25</v>
      </c>
      <c r="B16" s="20"/>
      <c r="C16" s="20" t="s">
        <v>16</v>
      </c>
      <c r="D16" s="20"/>
      <c r="E16" s="21">
        <v>270000</v>
      </c>
    </row>
    <row r="17" spans="1:5">
      <c r="A17" s="14" t="s">
        <v>26</v>
      </c>
      <c r="B17" s="20"/>
      <c r="C17" s="22" t="s">
        <v>27</v>
      </c>
      <c r="D17" s="20"/>
      <c r="E17" s="23">
        <f>SUM(E15:E16)</f>
        <v>1270000</v>
      </c>
    </row>
    <row r="18" spans="1:5">
      <c r="A18" s="19" t="s">
        <v>28</v>
      </c>
      <c r="B18" s="20"/>
      <c r="C18" s="20" t="s">
        <v>24</v>
      </c>
      <c r="D18" s="20"/>
      <c r="E18" s="24"/>
    </row>
    <row r="19" spans="1:5">
      <c r="A19" s="19" t="s">
        <v>29</v>
      </c>
      <c r="B19" s="20"/>
      <c r="C19" s="20" t="s">
        <v>12</v>
      </c>
      <c r="D19" s="20"/>
      <c r="E19" s="21">
        <v>12050000</v>
      </c>
    </row>
    <row r="20" spans="1:5">
      <c r="A20" s="19" t="s">
        <v>30</v>
      </c>
      <c r="B20" s="20"/>
      <c r="C20" s="20" t="s">
        <v>14</v>
      </c>
      <c r="D20" s="20"/>
      <c r="E20" s="21">
        <v>5206000</v>
      </c>
    </row>
    <row r="21" spans="1:5">
      <c r="A21" s="19" t="s">
        <v>31</v>
      </c>
      <c r="B21" s="20"/>
      <c r="C21" s="20" t="s">
        <v>16</v>
      </c>
      <c r="D21" s="20"/>
      <c r="E21" s="21">
        <v>3904000</v>
      </c>
    </row>
    <row r="22" spans="1:5">
      <c r="A22" s="14" t="s">
        <v>32</v>
      </c>
      <c r="B22" s="20"/>
      <c r="C22" s="22" t="s">
        <v>33</v>
      </c>
      <c r="D22" s="20"/>
      <c r="E22" s="25">
        <f>SUM(E18:E21)</f>
        <v>21160000</v>
      </c>
    </row>
    <row r="23" spans="1:5">
      <c r="A23" s="14" t="s">
        <v>34</v>
      </c>
      <c r="B23" s="20"/>
      <c r="C23" s="22" t="s">
        <v>35</v>
      </c>
      <c r="D23" s="20"/>
      <c r="E23" s="23">
        <f>E14+E17+E22</f>
        <v>179946000</v>
      </c>
    </row>
    <row r="24" spans="1:5">
      <c r="A24" s="19" t="s">
        <v>36</v>
      </c>
      <c r="B24" s="20"/>
      <c r="C24" s="26" t="s">
        <v>37</v>
      </c>
      <c r="D24" s="20"/>
      <c r="E24" s="21">
        <v>77850635</v>
      </c>
    </row>
    <row r="25" spans="1:5">
      <c r="A25" s="19" t="s">
        <v>38</v>
      </c>
      <c r="B25" s="20"/>
      <c r="C25" s="26" t="s">
        <v>39</v>
      </c>
      <c r="D25" s="20"/>
      <c r="E25" s="21">
        <v>198427100</v>
      </c>
    </row>
    <row r="26" spans="1:5">
      <c r="A26" s="19" t="s">
        <v>40</v>
      </c>
      <c r="B26" s="20"/>
      <c r="C26" s="26" t="s">
        <v>41</v>
      </c>
      <c r="D26" s="20"/>
      <c r="E26" s="21">
        <v>72473808</v>
      </c>
    </row>
    <row r="27" spans="1:5">
      <c r="A27" s="19" t="s">
        <v>42</v>
      </c>
      <c r="B27" s="20"/>
      <c r="C27" s="26" t="s">
        <v>43</v>
      </c>
      <c r="D27" s="20"/>
      <c r="E27" s="21">
        <v>9129450</v>
      </c>
    </row>
    <row r="28" spans="1:5">
      <c r="A28" s="14" t="s">
        <v>44</v>
      </c>
      <c r="B28" s="27"/>
      <c r="C28" s="22" t="s">
        <v>45</v>
      </c>
      <c r="D28" s="27"/>
      <c r="E28" s="23">
        <f>SUM(E24:E27)</f>
        <v>357880993</v>
      </c>
    </row>
    <row r="29" spans="1:5">
      <c r="A29" s="19" t="s">
        <v>46</v>
      </c>
      <c r="B29" s="20"/>
      <c r="C29" s="26" t="s">
        <v>47</v>
      </c>
      <c r="D29" s="20"/>
      <c r="E29" s="21">
        <v>173018100</v>
      </c>
    </row>
    <row r="30" spans="1:5">
      <c r="A30" s="14" t="s">
        <v>48</v>
      </c>
      <c r="B30" s="27"/>
      <c r="C30" s="22" t="s">
        <v>47</v>
      </c>
      <c r="D30" s="27"/>
      <c r="E30" s="23">
        <f>SUM(E29)</f>
        <v>173018100</v>
      </c>
    </row>
    <row r="31" spans="1:5">
      <c r="A31" s="19" t="s">
        <v>49</v>
      </c>
      <c r="B31" s="20"/>
      <c r="C31" s="26" t="s">
        <v>50</v>
      </c>
      <c r="D31" s="20"/>
      <c r="E31" s="21">
        <v>0</v>
      </c>
    </row>
    <row r="32" spans="1:5">
      <c r="A32" s="14" t="s">
        <v>51</v>
      </c>
      <c r="B32" s="20"/>
      <c r="C32" s="22" t="s">
        <v>50</v>
      </c>
      <c r="D32" s="20"/>
      <c r="E32" s="23">
        <f>SUM(E31)</f>
        <v>0</v>
      </c>
    </row>
    <row r="33" spans="1:5">
      <c r="A33" s="19" t="s">
        <v>52</v>
      </c>
      <c r="B33" s="20"/>
      <c r="C33" s="20" t="s">
        <v>53</v>
      </c>
      <c r="D33" s="20"/>
      <c r="E33" s="21">
        <v>331000000</v>
      </c>
    </row>
    <row r="34" spans="1:5">
      <c r="A34" s="19" t="s">
        <v>54</v>
      </c>
      <c r="B34" s="28"/>
      <c r="C34" s="26" t="s">
        <v>55</v>
      </c>
      <c r="D34" s="28"/>
      <c r="E34" s="29">
        <v>810000000</v>
      </c>
    </row>
    <row r="35" spans="1:5">
      <c r="A35" s="19" t="s">
        <v>56</v>
      </c>
      <c r="B35" s="26"/>
      <c r="C35" s="26" t="s">
        <v>57</v>
      </c>
      <c r="D35" s="26"/>
      <c r="E35" s="21">
        <v>100000</v>
      </c>
    </row>
    <row r="36" spans="1:5">
      <c r="A36" s="14" t="s">
        <v>58</v>
      </c>
      <c r="B36" s="26"/>
      <c r="C36" s="22" t="s">
        <v>59</v>
      </c>
      <c r="D36" s="26"/>
      <c r="E36" s="23">
        <f>SUM(E33:E35)</f>
        <v>1141100000</v>
      </c>
    </row>
    <row r="37" spans="1:5">
      <c r="A37" s="19" t="s">
        <v>60</v>
      </c>
      <c r="B37" s="26"/>
      <c r="C37" s="26" t="s">
        <v>61</v>
      </c>
      <c r="D37" s="26"/>
      <c r="E37" s="21">
        <v>24000000</v>
      </c>
    </row>
    <row r="38" spans="1:5">
      <c r="A38" s="14" t="s">
        <v>62</v>
      </c>
      <c r="B38" s="28"/>
      <c r="C38" s="22" t="s">
        <v>63</v>
      </c>
      <c r="D38" s="28"/>
      <c r="E38" s="23">
        <f>SUM(E37)</f>
        <v>24000000</v>
      </c>
    </row>
    <row r="39" spans="1:5">
      <c r="A39" s="14" t="s">
        <v>64</v>
      </c>
      <c r="B39" s="26"/>
      <c r="C39" s="22" t="s">
        <v>65</v>
      </c>
      <c r="D39" s="26"/>
      <c r="E39" s="23">
        <f>E36+E38</f>
        <v>1165100000</v>
      </c>
    </row>
    <row r="40" spans="1:5">
      <c r="A40" s="14" t="s">
        <v>66</v>
      </c>
      <c r="B40" s="26"/>
      <c r="C40" s="22" t="s">
        <v>67</v>
      </c>
      <c r="D40" s="26"/>
      <c r="E40" s="23">
        <f>E23+E28+E30+E39</f>
        <v>1875945093</v>
      </c>
    </row>
    <row r="41" spans="1:5">
      <c r="A41" s="30" t="s">
        <v>68</v>
      </c>
      <c r="B41" s="31"/>
      <c r="C41" s="32" t="s">
        <v>69</v>
      </c>
      <c r="D41" s="31"/>
      <c r="E41" s="25">
        <f>E40</f>
        <v>1875945093</v>
      </c>
    </row>
    <row r="42" spans="1:5">
      <c r="A42" s="33" t="s">
        <v>70</v>
      </c>
      <c r="B42" s="34" t="s">
        <v>71</v>
      </c>
      <c r="C42" s="35"/>
      <c r="D42" s="35"/>
      <c r="E42" s="35"/>
    </row>
    <row r="43" spans="1:5">
      <c r="A43" s="33" t="s">
        <v>72</v>
      </c>
      <c r="B43" s="32"/>
      <c r="C43" s="31" t="s">
        <v>73</v>
      </c>
      <c r="D43" s="31"/>
      <c r="E43" s="29">
        <v>253106998</v>
      </c>
    </row>
    <row r="44" spans="1:5">
      <c r="A44" s="33" t="s">
        <v>74</v>
      </c>
      <c r="B44" s="32"/>
      <c r="C44" s="31" t="s">
        <v>75</v>
      </c>
      <c r="D44" s="31"/>
      <c r="E44" s="29"/>
    </row>
    <row r="45" spans="1:5">
      <c r="A45" s="30" t="s">
        <v>76</v>
      </c>
      <c r="B45" s="32"/>
      <c r="C45" s="32" t="s">
        <v>77</v>
      </c>
      <c r="D45" s="31"/>
      <c r="E45" s="25">
        <f>SUM(E43:E44)</f>
        <v>253106998</v>
      </c>
    </row>
    <row r="46" spans="1:5">
      <c r="A46" s="33" t="s">
        <v>78</v>
      </c>
      <c r="B46" s="32"/>
      <c r="C46" s="31" t="s">
        <v>79</v>
      </c>
      <c r="D46" s="31"/>
      <c r="E46" s="29">
        <v>246980000</v>
      </c>
    </row>
    <row r="47" spans="1:5">
      <c r="A47" s="30" t="s">
        <v>80</v>
      </c>
      <c r="B47" s="36"/>
      <c r="C47" s="32" t="s">
        <v>79</v>
      </c>
      <c r="D47" s="36"/>
      <c r="E47" s="25">
        <f>SUM(E46)</f>
        <v>246980000</v>
      </c>
    </row>
    <row r="48" spans="1:5">
      <c r="A48" s="33" t="s">
        <v>81</v>
      </c>
      <c r="B48" s="31"/>
      <c r="C48" s="31" t="s">
        <v>82</v>
      </c>
      <c r="D48" s="31"/>
      <c r="E48" s="37"/>
    </row>
    <row r="49" spans="1:5">
      <c r="A49" s="30" t="s">
        <v>83</v>
      </c>
      <c r="B49" s="31"/>
      <c r="C49" s="32" t="s">
        <v>82</v>
      </c>
      <c r="D49" s="31"/>
      <c r="E49" s="38"/>
    </row>
    <row r="50" spans="1:5">
      <c r="A50" s="30" t="s">
        <v>84</v>
      </c>
      <c r="B50" s="36"/>
      <c r="C50" s="36" t="s">
        <v>85</v>
      </c>
      <c r="D50" s="36"/>
      <c r="E50" s="25">
        <f>E45+E47+E49</f>
        <v>500086998</v>
      </c>
    </row>
    <row r="51" spans="1:5">
      <c r="A51" s="30" t="s">
        <v>86</v>
      </c>
      <c r="B51" s="36"/>
      <c r="C51" s="36" t="s">
        <v>87</v>
      </c>
      <c r="D51" s="36"/>
      <c r="E51" s="25">
        <f>E41+E50</f>
        <v>2376032091</v>
      </c>
    </row>
    <row r="52" spans="1:5">
      <c r="A52" s="33" t="s">
        <v>88</v>
      </c>
      <c r="B52" s="39"/>
      <c r="C52" s="31" t="s">
        <v>89</v>
      </c>
      <c r="D52" s="39"/>
      <c r="E52" s="29">
        <v>762937196</v>
      </c>
    </row>
    <row r="53" spans="1:5">
      <c r="A53" s="33" t="s">
        <v>90</v>
      </c>
      <c r="B53" s="39"/>
      <c r="C53" s="39" t="s">
        <v>91</v>
      </c>
      <c r="D53" s="39"/>
      <c r="E53" s="29">
        <v>511008413</v>
      </c>
    </row>
    <row r="54" spans="1:5">
      <c r="A54" s="33" t="s">
        <v>92</v>
      </c>
      <c r="B54" s="39"/>
      <c r="C54" s="39" t="s">
        <v>93</v>
      </c>
      <c r="D54" s="39"/>
      <c r="E54" s="40">
        <v>660254170</v>
      </c>
    </row>
    <row r="55" spans="1:5">
      <c r="A55" s="30" t="s">
        <v>94</v>
      </c>
      <c r="B55" s="36"/>
      <c r="C55" s="36" t="s">
        <v>95</v>
      </c>
      <c r="D55" s="36"/>
      <c r="E55" s="25">
        <f>SUM(E52:E54)</f>
        <v>1934199779</v>
      </c>
    </row>
    <row r="56" spans="1:5">
      <c r="A56" s="30" t="s">
        <v>96</v>
      </c>
      <c r="B56" s="41" t="s">
        <v>97</v>
      </c>
      <c r="C56" s="42"/>
      <c r="D56" s="42"/>
      <c r="E56" s="25">
        <f>E51+E55</f>
        <v>4310231870</v>
      </c>
    </row>
  </sheetData>
  <mergeCells count="8">
    <mergeCell ref="B42:E42"/>
    <mergeCell ref="B56:D56"/>
    <mergeCell ref="A1:E1"/>
    <mergeCell ref="A3:E3"/>
    <mergeCell ref="A5:A6"/>
    <mergeCell ref="B5:D5"/>
    <mergeCell ref="B6:D6"/>
    <mergeCell ref="B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2019-02-19T12:16:31Z</dcterms:created>
  <dcterms:modified xsi:type="dcterms:W3CDTF">2019-02-19T12:18:01Z</dcterms:modified>
</cp:coreProperties>
</file>