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9.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22" i="1" l="1"/>
  <c r="N22" i="1" s="1"/>
  <c r="M22" i="1"/>
  <c r="N21" i="1"/>
  <c r="N24" i="1"/>
  <c r="N29" i="1"/>
  <c r="O24" i="1"/>
  <c r="O23" i="1"/>
  <c r="L23" i="1" s="1"/>
  <c r="M23" i="1"/>
  <c r="K23" i="1"/>
  <c r="I23" i="1"/>
  <c r="G23" i="1"/>
  <c r="E23" i="1"/>
  <c r="C23" i="1"/>
  <c r="O25" i="1"/>
  <c r="M20" i="1"/>
  <c r="M25" i="1" s="1"/>
  <c r="L20" i="1"/>
  <c r="L25" i="1" s="1"/>
  <c r="K20" i="1"/>
  <c r="K25" i="1" s="1"/>
  <c r="J20" i="1"/>
  <c r="I20" i="1"/>
  <c r="I25" i="1" s="1"/>
  <c r="H20" i="1"/>
  <c r="G20" i="1"/>
  <c r="G25" i="1" s="1"/>
  <c r="F20" i="1"/>
  <c r="E20" i="1"/>
  <c r="E25" i="1" s="1"/>
  <c r="D20" i="1"/>
  <c r="C20" i="1"/>
  <c r="C25" i="1" s="1"/>
  <c r="B20" i="1"/>
  <c r="O17" i="1"/>
  <c r="M17" i="1" s="1"/>
  <c r="L17" i="1"/>
  <c r="J17" i="1"/>
  <c r="H17" i="1"/>
  <c r="F17" i="1"/>
  <c r="D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N16" i="1" s="1"/>
  <c r="M15" i="1"/>
  <c r="L15" i="1"/>
  <c r="K15" i="1"/>
  <c r="J15" i="1"/>
  <c r="I15" i="1"/>
  <c r="H15" i="1"/>
  <c r="G15" i="1"/>
  <c r="F15" i="1"/>
  <c r="E15" i="1"/>
  <c r="D15" i="1"/>
  <c r="C15" i="1"/>
  <c r="B15" i="1"/>
  <c r="N15" i="1" s="1"/>
  <c r="M14" i="1"/>
  <c r="L14" i="1"/>
  <c r="K14" i="1"/>
  <c r="J14" i="1"/>
  <c r="I14" i="1"/>
  <c r="H14" i="1"/>
  <c r="G14" i="1"/>
  <c r="F14" i="1"/>
  <c r="E14" i="1"/>
  <c r="D14" i="1"/>
  <c r="C14" i="1"/>
  <c r="B14" i="1"/>
  <c r="N14" i="1" s="1"/>
  <c r="M13" i="1"/>
  <c r="L13" i="1"/>
  <c r="K13" i="1"/>
  <c r="J13" i="1"/>
  <c r="I13" i="1"/>
  <c r="H13" i="1"/>
  <c r="G13" i="1"/>
  <c r="F13" i="1"/>
  <c r="E13" i="1"/>
  <c r="D13" i="1"/>
  <c r="C13" i="1"/>
  <c r="B13" i="1"/>
  <c r="N13" i="1" s="1"/>
  <c r="M12" i="1"/>
  <c r="L12" i="1"/>
  <c r="K12" i="1"/>
  <c r="J12" i="1"/>
  <c r="I12" i="1"/>
  <c r="H12" i="1"/>
  <c r="G12" i="1"/>
  <c r="F12" i="1"/>
  <c r="E12" i="1"/>
  <c r="D12" i="1"/>
  <c r="C12" i="1"/>
  <c r="B12" i="1"/>
  <c r="N12" i="1" s="1"/>
  <c r="M11" i="1"/>
  <c r="L11" i="1"/>
  <c r="K11" i="1"/>
  <c r="J11" i="1"/>
  <c r="I11" i="1"/>
  <c r="H11" i="1"/>
  <c r="G11" i="1"/>
  <c r="F11" i="1"/>
  <c r="E11" i="1"/>
  <c r="D11" i="1"/>
  <c r="C11" i="1"/>
  <c r="B11" i="1"/>
  <c r="N11" i="1" s="1"/>
  <c r="O18" i="1"/>
  <c r="M10" i="1"/>
  <c r="L10" i="1"/>
  <c r="K10" i="1"/>
  <c r="J10" i="1"/>
  <c r="I10" i="1"/>
  <c r="H10" i="1"/>
  <c r="G10" i="1"/>
  <c r="F10" i="1"/>
  <c r="E10" i="1"/>
  <c r="D10" i="1"/>
  <c r="C10" i="1"/>
  <c r="B10" i="1"/>
  <c r="C17" i="1" l="1"/>
  <c r="N17" i="1" s="1"/>
  <c r="E17" i="1"/>
  <c r="G17" i="1"/>
  <c r="I17" i="1"/>
  <c r="I18" i="1" s="1"/>
  <c r="K17" i="1"/>
  <c r="K18" i="1" s="1"/>
  <c r="E18" i="1"/>
  <c r="G18" i="1"/>
  <c r="M18" i="1"/>
  <c r="N20" i="1"/>
  <c r="B18" i="1"/>
  <c r="D18" i="1"/>
  <c r="F18" i="1"/>
  <c r="H18" i="1"/>
  <c r="J18" i="1"/>
  <c r="L18" i="1"/>
  <c r="B23" i="1"/>
  <c r="D23" i="1"/>
  <c r="D25" i="1" s="1"/>
  <c r="F23" i="1"/>
  <c r="F25" i="1" s="1"/>
  <c r="H23" i="1"/>
  <c r="H25" i="1" s="1"/>
  <c r="J23" i="1"/>
  <c r="J25" i="1" s="1"/>
  <c r="N10" i="1"/>
  <c r="N23" i="1" l="1"/>
  <c r="N25" i="1" s="1"/>
  <c r="C18" i="1"/>
  <c r="N18" i="1" s="1"/>
  <c r="B25" i="1"/>
</calcChain>
</file>

<file path=xl/sharedStrings.xml><?xml version="1.0" encoding="utf-8"?>
<sst xmlns="http://schemas.openxmlformats.org/spreadsheetml/2006/main" count="33" uniqueCount="33">
  <si>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</si>
  <si>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</si>
  <si>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</si>
  <si>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</si>
  <si>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</si>
  <si>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</si>
  <si>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</si>
  <si>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</si>
  <si>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</si>
  <si>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</si>
  <si>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</si>
  <si>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</si>
  <si>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</si>
  <si>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</si>
  <si>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</si>
  <si>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</si>
  <si>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</si>
  <si>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</si>
  <si>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</si>
  <si>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</si>
  <si>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</si>
  <si>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</si>
  <si>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</si>
  <si>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</si>
  <si>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</si>
  <si>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</si>
  <si>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</si>
  <si>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</si>
  <si>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</si>
  <si>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</si>
  <si>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Az Önkormányzat 2015.évi előirányzat-felhasználási ütemterve</t>
  </si>
  <si>
    <r>
      <t>9.</t>
    </r>
    <r>
      <rPr>
        <b/>
        <sz val="11"/>
        <color theme="1"/>
        <rFont val="Times New Roman"/>
        <family val="1"/>
        <charset val="238"/>
      </rPr>
      <t>Bevételek (1-8):</t>
    </r>
  </si>
  <si>
    <r>
      <t>14.</t>
    </r>
    <r>
      <rPr>
        <b/>
        <sz val="11"/>
        <color theme="1"/>
        <rFont val="Times New Roman"/>
        <family val="1"/>
        <charset val="238"/>
      </rPr>
      <t>Kiadások (10-14):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</si>
</sst>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Symbol"/>
      <family val="1"/>
      <charset val="2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Border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0" xfId="0" applyFont="1"/>
    <xf numFmtId="10" fontId="7" fillId="0" borderId="0" xfId="0" applyNumberFormat="1" applyFont="1"/>
    <xf numFmtId="10" fontId="3" fillId="0" borderId="0" xfId="0" applyNumberFormat="1" applyFont="1"/>
    <xf numFmtId="0" fontId="1" fillId="0" borderId="0" xfId="0" applyFont="1"/>
    <xf numFmtId="0" fontId="6" fillId="2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Asztal/2014!!!/K&#246;lts&#233;gvet&#233;s/&#214;nkorm&#225;nyzat/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>
        <row r="21">
          <cell r="K21">
            <v>24652</v>
          </cell>
        </row>
        <row r="72">
          <cell r="K72">
            <v>0</v>
          </cell>
        </row>
      </sheetData>
      <sheetData sheetId="1">
        <row r="14">
          <cell r="J14">
            <v>300</v>
          </cell>
        </row>
        <row r="15">
          <cell r="J15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3"/>
  <sheetViews>
    <sheetView tabSelected="1" view="pageLayout" zoomScaleNormal="100" workbookViewId="0">
      <selection activeCell="E1" sqref="E1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10" style="2" bestFit="1" customWidth="1"/>
  </cols>
  <sheetData>
    <row r="3" spans="1:15" ht="15" customHeight="1" x14ac:dyDescent="0.25">
      <c r="B3" s="21" t="s">
        <v>30</v>
      </c>
      <c r="C3" s="21"/>
      <c r="D3" s="21"/>
      <c r="E3" s="21"/>
      <c r="F3" s="21"/>
      <c r="G3" s="21"/>
      <c r="H3" s="21"/>
      <c r="I3" s="21"/>
      <c r="J3" s="21"/>
      <c r="K3" s="21"/>
    </row>
    <row r="4" spans="1:15" ht="15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5" ht="15" customHeight="1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</row>
    <row r="7" spans="1:15" x14ac:dyDescent="0.2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0</v>
      </c>
    </row>
    <row r="8" spans="1:15" ht="18" customHeight="1" x14ac:dyDescent="0.25">
      <c r="A8" s="17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7" t="s">
        <v>12</v>
      </c>
      <c r="M8" s="17" t="s">
        <v>13</v>
      </c>
      <c r="N8" s="20" t="s">
        <v>14</v>
      </c>
    </row>
    <row r="9" spans="1:15" ht="18" customHeight="1" x14ac:dyDescent="0.25">
      <c r="A9" s="22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15" ht="18" customHeight="1" x14ac:dyDescent="0.25">
      <c r="A10" s="6" t="s">
        <v>16</v>
      </c>
      <c r="B10" s="7">
        <f t="shared" ref="B10:M10" si="0">B29*$O$10</f>
        <v>1286.5500000000002</v>
      </c>
      <c r="C10" s="7">
        <f t="shared" si="0"/>
        <v>3602.34</v>
      </c>
      <c r="D10" s="7">
        <f t="shared" si="0"/>
        <v>1801.17</v>
      </c>
      <c r="E10" s="7">
        <f t="shared" si="0"/>
        <v>2058.48</v>
      </c>
      <c r="F10" s="7">
        <f t="shared" si="0"/>
        <v>2058.48</v>
      </c>
      <c r="G10" s="7">
        <f t="shared" si="0"/>
        <v>2058.48</v>
      </c>
      <c r="H10" s="7">
        <f t="shared" si="0"/>
        <v>2058.48</v>
      </c>
      <c r="I10" s="7">
        <f t="shared" si="0"/>
        <v>2058.48</v>
      </c>
      <c r="J10" s="7">
        <f t="shared" si="0"/>
        <v>2058.48</v>
      </c>
      <c r="K10" s="7">
        <f t="shared" si="0"/>
        <v>2058.48</v>
      </c>
      <c r="L10" s="7">
        <f t="shared" si="0"/>
        <v>2058.48</v>
      </c>
      <c r="M10" s="7">
        <f t="shared" si="0"/>
        <v>2573.1000000000004</v>
      </c>
      <c r="N10" s="7">
        <f>SUM(B10:M10)</f>
        <v>25731</v>
      </c>
      <c r="O10" s="8">
        <v>25731</v>
      </c>
    </row>
    <row r="11" spans="1:15" ht="18" customHeight="1" x14ac:dyDescent="0.25">
      <c r="A11" s="6" t="s">
        <v>17</v>
      </c>
      <c r="B11" s="7">
        <f t="shared" ref="B11:M11" si="1">B29*$O$11</f>
        <v>857</v>
      </c>
      <c r="C11" s="7">
        <f t="shared" si="1"/>
        <v>2399.6000000000004</v>
      </c>
      <c r="D11" s="7">
        <f t="shared" si="1"/>
        <v>1199.8000000000002</v>
      </c>
      <c r="E11" s="7">
        <f t="shared" si="1"/>
        <v>1371.2</v>
      </c>
      <c r="F11" s="7">
        <f t="shared" si="1"/>
        <v>1371.2</v>
      </c>
      <c r="G11" s="7">
        <f t="shared" si="1"/>
        <v>1371.2</v>
      </c>
      <c r="H11" s="7">
        <f t="shared" si="1"/>
        <v>1371.2</v>
      </c>
      <c r="I11" s="7">
        <f t="shared" si="1"/>
        <v>1371.2</v>
      </c>
      <c r="J11" s="7">
        <f t="shared" si="1"/>
        <v>1371.2</v>
      </c>
      <c r="K11" s="7">
        <f t="shared" si="1"/>
        <v>1371.2</v>
      </c>
      <c r="L11" s="7">
        <f t="shared" si="1"/>
        <v>1371.2</v>
      </c>
      <c r="M11" s="7">
        <f t="shared" si="1"/>
        <v>1714</v>
      </c>
      <c r="N11" s="7">
        <f t="shared" ref="N11:N24" si="2">SUM(B11:M11)</f>
        <v>17140.000000000004</v>
      </c>
      <c r="O11" s="8">
        <v>17140</v>
      </c>
    </row>
    <row r="12" spans="1:15" ht="18" customHeight="1" x14ac:dyDescent="0.25">
      <c r="A12" s="6" t="s">
        <v>18</v>
      </c>
      <c r="B12" s="7">
        <f t="shared" ref="B12:M12" si="3">B29*$O$12</f>
        <v>25</v>
      </c>
      <c r="C12" s="7">
        <f t="shared" si="3"/>
        <v>70</v>
      </c>
      <c r="D12" s="7">
        <f t="shared" si="3"/>
        <v>35</v>
      </c>
      <c r="E12" s="7">
        <f t="shared" si="3"/>
        <v>40</v>
      </c>
      <c r="F12" s="7">
        <f t="shared" si="3"/>
        <v>40</v>
      </c>
      <c r="G12" s="7">
        <f t="shared" si="3"/>
        <v>40</v>
      </c>
      <c r="H12" s="7">
        <f t="shared" si="3"/>
        <v>40</v>
      </c>
      <c r="I12" s="7">
        <f t="shared" si="3"/>
        <v>40</v>
      </c>
      <c r="J12" s="7">
        <f t="shared" si="3"/>
        <v>40</v>
      </c>
      <c r="K12" s="7">
        <f t="shared" si="3"/>
        <v>40</v>
      </c>
      <c r="L12" s="7">
        <f t="shared" si="3"/>
        <v>40</v>
      </c>
      <c r="M12" s="7">
        <f t="shared" si="3"/>
        <v>50</v>
      </c>
      <c r="N12" s="7">
        <f t="shared" si="2"/>
        <v>500</v>
      </c>
      <c r="O12" s="8">
        <v>500</v>
      </c>
    </row>
    <row r="13" spans="1:15" ht="18" customHeight="1" x14ac:dyDescent="0.25">
      <c r="A13" s="9" t="s">
        <v>19</v>
      </c>
      <c r="B13" s="7">
        <f t="shared" ref="B13:M13" si="4">B29*$O$13</f>
        <v>8364.3000000000011</v>
      </c>
      <c r="C13" s="7">
        <f t="shared" si="4"/>
        <v>23420.04</v>
      </c>
      <c r="D13" s="7">
        <f t="shared" si="4"/>
        <v>11710.02</v>
      </c>
      <c r="E13" s="7">
        <f t="shared" si="4"/>
        <v>13382.880000000001</v>
      </c>
      <c r="F13" s="7">
        <f t="shared" si="4"/>
        <v>13382.880000000001</v>
      </c>
      <c r="G13" s="7">
        <f t="shared" si="4"/>
        <v>13382.880000000001</v>
      </c>
      <c r="H13" s="7">
        <f t="shared" si="4"/>
        <v>13382.880000000001</v>
      </c>
      <c r="I13" s="7">
        <f t="shared" si="4"/>
        <v>13382.880000000001</v>
      </c>
      <c r="J13" s="7">
        <f t="shared" si="4"/>
        <v>13382.880000000001</v>
      </c>
      <c r="K13" s="7">
        <f t="shared" si="4"/>
        <v>13382.880000000001</v>
      </c>
      <c r="L13" s="7">
        <f t="shared" si="4"/>
        <v>13382.880000000001</v>
      </c>
      <c r="M13" s="7">
        <f t="shared" si="4"/>
        <v>16728.600000000002</v>
      </c>
      <c r="N13" s="7">
        <f t="shared" si="2"/>
        <v>167286.00000000003</v>
      </c>
      <c r="O13" s="8">
        <v>167286</v>
      </c>
    </row>
    <row r="14" spans="1:15" ht="18" customHeight="1" x14ac:dyDescent="0.25">
      <c r="A14" s="6" t="s">
        <v>20</v>
      </c>
      <c r="B14" s="7">
        <f t="shared" ref="B14:M14" si="5">B29*$O$14</f>
        <v>1024.8500000000001</v>
      </c>
      <c r="C14" s="7">
        <f t="shared" si="5"/>
        <v>2869.5800000000004</v>
      </c>
      <c r="D14" s="7">
        <f t="shared" si="5"/>
        <v>1434.7900000000002</v>
      </c>
      <c r="E14" s="7">
        <f t="shared" si="5"/>
        <v>1639.76</v>
      </c>
      <c r="F14" s="7">
        <f t="shared" si="5"/>
        <v>1639.76</v>
      </c>
      <c r="G14" s="7">
        <f t="shared" si="5"/>
        <v>1639.76</v>
      </c>
      <c r="H14" s="7">
        <f t="shared" si="5"/>
        <v>1639.76</v>
      </c>
      <c r="I14" s="7">
        <f t="shared" si="5"/>
        <v>1639.76</v>
      </c>
      <c r="J14" s="7">
        <f t="shared" si="5"/>
        <v>1639.76</v>
      </c>
      <c r="K14" s="7">
        <f t="shared" si="5"/>
        <v>1639.76</v>
      </c>
      <c r="L14" s="7">
        <f t="shared" si="5"/>
        <v>1639.76</v>
      </c>
      <c r="M14" s="7">
        <f t="shared" si="5"/>
        <v>2049.7000000000003</v>
      </c>
      <c r="N14" s="7">
        <f t="shared" si="2"/>
        <v>20497</v>
      </c>
      <c r="O14" s="8">
        <v>20497</v>
      </c>
    </row>
    <row r="15" spans="1:15" ht="18" customHeight="1" x14ac:dyDescent="0.25">
      <c r="A15" s="6" t="s">
        <v>21</v>
      </c>
      <c r="B15" s="7">
        <f t="shared" ref="B15:M15" si="6">B29*$O$15</f>
        <v>791.30000000000007</v>
      </c>
      <c r="C15" s="7">
        <f t="shared" si="6"/>
        <v>2215.6400000000003</v>
      </c>
      <c r="D15" s="7">
        <f t="shared" si="6"/>
        <v>1107.8200000000002</v>
      </c>
      <c r="E15" s="7">
        <f t="shared" si="6"/>
        <v>1266.08</v>
      </c>
      <c r="F15" s="7">
        <f t="shared" si="6"/>
        <v>1266.08</v>
      </c>
      <c r="G15" s="7">
        <f t="shared" si="6"/>
        <v>1266.08</v>
      </c>
      <c r="H15" s="7">
        <f t="shared" si="6"/>
        <v>1266.08</v>
      </c>
      <c r="I15" s="7">
        <f t="shared" si="6"/>
        <v>1266.08</v>
      </c>
      <c r="J15" s="7">
        <f t="shared" si="6"/>
        <v>1266.08</v>
      </c>
      <c r="K15" s="7">
        <f t="shared" si="6"/>
        <v>1266.08</v>
      </c>
      <c r="L15" s="7">
        <f t="shared" si="6"/>
        <v>1266.08</v>
      </c>
      <c r="M15" s="7">
        <f t="shared" si="6"/>
        <v>1582.6000000000001</v>
      </c>
      <c r="N15" s="7">
        <f t="shared" si="2"/>
        <v>15826</v>
      </c>
      <c r="O15" s="8">
        <v>15826</v>
      </c>
    </row>
    <row r="16" spans="1:15" ht="18" customHeight="1" x14ac:dyDescent="0.25">
      <c r="A16" s="6" t="s">
        <v>22</v>
      </c>
      <c r="B16" s="7">
        <f t="shared" ref="B16:M16" si="7">B29*$O$16</f>
        <v>17.5</v>
      </c>
      <c r="C16" s="7">
        <f t="shared" si="7"/>
        <v>49.000000000000007</v>
      </c>
      <c r="D16" s="7">
        <f t="shared" si="7"/>
        <v>24.500000000000004</v>
      </c>
      <c r="E16" s="7">
        <f t="shared" si="7"/>
        <v>28</v>
      </c>
      <c r="F16" s="7">
        <f t="shared" si="7"/>
        <v>28</v>
      </c>
      <c r="G16" s="7">
        <f t="shared" si="7"/>
        <v>28</v>
      </c>
      <c r="H16" s="7">
        <f t="shared" si="7"/>
        <v>28</v>
      </c>
      <c r="I16" s="7">
        <f t="shared" si="7"/>
        <v>28</v>
      </c>
      <c r="J16" s="7">
        <f t="shared" si="7"/>
        <v>28</v>
      </c>
      <c r="K16" s="7">
        <f t="shared" si="7"/>
        <v>28</v>
      </c>
      <c r="L16" s="7">
        <f t="shared" si="7"/>
        <v>28</v>
      </c>
      <c r="M16" s="7">
        <f t="shared" si="7"/>
        <v>35</v>
      </c>
      <c r="N16" s="7">
        <f t="shared" si="2"/>
        <v>350</v>
      </c>
      <c r="O16" s="10">
        <v>350</v>
      </c>
    </row>
    <row r="17" spans="1:15" ht="18" customHeight="1" x14ac:dyDescent="0.25">
      <c r="A17" s="6" t="s">
        <v>23</v>
      </c>
      <c r="B17" s="7">
        <f t="shared" ref="B17:M17" si="8">B29*$O$17</f>
        <v>0</v>
      </c>
      <c r="C17" s="7">
        <f t="shared" si="8"/>
        <v>0</v>
      </c>
      <c r="D17" s="7">
        <f t="shared" si="8"/>
        <v>0</v>
      </c>
      <c r="E17" s="7">
        <f t="shared" si="8"/>
        <v>0</v>
      </c>
      <c r="F17" s="7">
        <f t="shared" si="8"/>
        <v>0</v>
      </c>
      <c r="G17" s="7">
        <f t="shared" si="8"/>
        <v>0</v>
      </c>
      <c r="H17" s="7">
        <f t="shared" si="8"/>
        <v>0</v>
      </c>
      <c r="I17" s="7">
        <f t="shared" si="8"/>
        <v>0</v>
      </c>
      <c r="J17" s="7">
        <f t="shared" si="8"/>
        <v>0</v>
      </c>
      <c r="K17" s="7">
        <f t="shared" si="8"/>
        <v>0</v>
      </c>
      <c r="L17" s="7">
        <f t="shared" si="8"/>
        <v>0</v>
      </c>
      <c r="M17" s="7">
        <f t="shared" si="8"/>
        <v>0</v>
      </c>
      <c r="N17" s="7">
        <f t="shared" si="2"/>
        <v>0</v>
      </c>
      <c r="O17" s="10">
        <f>'[1]1.Bevételek'!K72</f>
        <v>0</v>
      </c>
    </row>
    <row r="18" spans="1:15" ht="18" customHeight="1" x14ac:dyDescent="0.25">
      <c r="A18" s="11" t="s">
        <v>31</v>
      </c>
      <c r="B18" s="7">
        <f>SUM(B10:B17)</f>
        <v>12366.500000000002</v>
      </c>
      <c r="C18" s="7">
        <f t="shared" ref="C18:M18" si="9">SUM(C10:C17)</f>
        <v>34626.200000000004</v>
      </c>
      <c r="D18" s="7">
        <f t="shared" si="9"/>
        <v>17313.100000000002</v>
      </c>
      <c r="E18" s="7">
        <f t="shared" si="9"/>
        <v>19786.400000000001</v>
      </c>
      <c r="F18" s="7">
        <f t="shared" si="9"/>
        <v>19786.400000000001</v>
      </c>
      <c r="G18" s="7">
        <f t="shared" si="9"/>
        <v>19786.400000000001</v>
      </c>
      <c r="H18" s="7">
        <f t="shared" si="9"/>
        <v>19786.400000000001</v>
      </c>
      <c r="I18" s="7">
        <f t="shared" si="9"/>
        <v>19786.400000000001</v>
      </c>
      <c r="J18" s="7">
        <f t="shared" si="9"/>
        <v>19786.400000000001</v>
      </c>
      <c r="K18" s="7">
        <f t="shared" si="9"/>
        <v>19786.400000000001</v>
      </c>
      <c r="L18" s="7">
        <f t="shared" si="9"/>
        <v>19786.400000000001</v>
      </c>
      <c r="M18" s="7">
        <f t="shared" si="9"/>
        <v>24733.000000000004</v>
      </c>
      <c r="N18" s="12">
        <f t="shared" si="2"/>
        <v>247329.99999999997</v>
      </c>
      <c r="O18" s="10">
        <f>SUM(O10:O17)</f>
        <v>247330</v>
      </c>
    </row>
    <row r="19" spans="1:15" ht="18" customHeight="1" x14ac:dyDescent="0.25">
      <c r="A19" s="22" t="s">
        <v>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5" ht="18" customHeight="1" x14ac:dyDescent="0.25">
      <c r="A20" s="6" t="s">
        <v>25</v>
      </c>
      <c r="B20" s="7">
        <f t="shared" ref="B20:M20" si="10">B29*$O$20</f>
        <v>11510.2</v>
      </c>
      <c r="C20" s="7">
        <f t="shared" si="10"/>
        <v>32228.560000000001</v>
      </c>
      <c r="D20" s="7">
        <f t="shared" si="10"/>
        <v>16114.28</v>
      </c>
      <c r="E20" s="7">
        <f t="shared" si="10"/>
        <v>18416.32</v>
      </c>
      <c r="F20" s="7">
        <f t="shared" si="10"/>
        <v>18416.32</v>
      </c>
      <c r="G20" s="7">
        <f t="shared" si="10"/>
        <v>18416.32</v>
      </c>
      <c r="H20" s="7">
        <f t="shared" si="10"/>
        <v>18416.32</v>
      </c>
      <c r="I20" s="7">
        <f t="shared" si="10"/>
        <v>18416.32</v>
      </c>
      <c r="J20" s="7">
        <f t="shared" si="10"/>
        <v>18416.32</v>
      </c>
      <c r="K20" s="7">
        <f t="shared" si="10"/>
        <v>18416.32</v>
      </c>
      <c r="L20" s="7">
        <f t="shared" si="10"/>
        <v>18416.32</v>
      </c>
      <c r="M20" s="7">
        <f t="shared" si="10"/>
        <v>23020.400000000001</v>
      </c>
      <c r="N20" s="7">
        <f t="shared" si="2"/>
        <v>230204.00000000003</v>
      </c>
      <c r="O20" s="10">
        <v>230204</v>
      </c>
    </row>
    <row r="21" spans="1:15" ht="18" customHeight="1" x14ac:dyDescent="0.25">
      <c r="A21" s="6" t="s">
        <v>26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937</v>
      </c>
      <c r="H21" s="7">
        <v>0</v>
      </c>
      <c r="I21" s="7">
        <v>0</v>
      </c>
      <c r="J21" s="7">
        <v>937</v>
      </c>
      <c r="K21" s="7">
        <v>0</v>
      </c>
      <c r="L21" s="7">
        <v>0</v>
      </c>
      <c r="M21" s="7">
        <v>0</v>
      </c>
      <c r="N21" s="7">
        <f t="shared" si="2"/>
        <v>1874</v>
      </c>
      <c r="O21" s="10">
        <v>1874</v>
      </c>
    </row>
    <row r="22" spans="1:15" ht="18" customHeight="1" x14ac:dyDescent="0.25">
      <c r="A22" s="6" t="s">
        <v>27</v>
      </c>
      <c r="B22" s="7">
        <v>0</v>
      </c>
      <c r="C22" s="7">
        <v>0</v>
      </c>
      <c r="D22" s="7">
        <v>400</v>
      </c>
      <c r="E22" s="7">
        <v>2652</v>
      </c>
      <c r="F22" s="7">
        <v>3000</v>
      </c>
      <c r="G22" s="7">
        <v>1500</v>
      </c>
      <c r="H22" s="7">
        <v>2400</v>
      </c>
      <c r="I22" s="7">
        <v>2000</v>
      </c>
      <c r="J22" s="7">
        <v>0</v>
      </c>
      <c r="K22" s="7">
        <v>2000</v>
      </c>
      <c r="L22" s="7">
        <f t="shared" ref="L22:M22" si="11">L30*$O$21</f>
        <v>0</v>
      </c>
      <c r="M22" s="7">
        <f t="shared" si="11"/>
        <v>0</v>
      </c>
      <c r="N22" s="7">
        <f t="shared" si="2"/>
        <v>13952</v>
      </c>
      <c r="O22" s="10">
        <v>13952</v>
      </c>
    </row>
    <row r="23" spans="1:15" ht="18" customHeight="1" x14ac:dyDescent="0.25">
      <c r="A23" s="6" t="s">
        <v>28</v>
      </c>
      <c r="B23" s="7">
        <f t="shared" ref="B23:M23" si="12">B29*$O$23</f>
        <v>50</v>
      </c>
      <c r="C23" s="7">
        <f t="shared" si="12"/>
        <v>140</v>
      </c>
      <c r="D23" s="7">
        <f t="shared" si="12"/>
        <v>70</v>
      </c>
      <c r="E23" s="7">
        <f t="shared" si="12"/>
        <v>80</v>
      </c>
      <c r="F23" s="7">
        <f t="shared" si="12"/>
        <v>80</v>
      </c>
      <c r="G23" s="7">
        <f t="shared" si="12"/>
        <v>80</v>
      </c>
      <c r="H23" s="7">
        <f t="shared" si="12"/>
        <v>80</v>
      </c>
      <c r="I23" s="7">
        <f t="shared" si="12"/>
        <v>80</v>
      </c>
      <c r="J23" s="7">
        <f t="shared" si="12"/>
        <v>80</v>
      </c>
      <c r="K23" s="7">
        <f t="shared" si="12"/>
        <v>80</v>
      </c>
      <c r="L23" s="7">
        <f t="shared" si="12"/>
        <v>80</v>
      </c>
      <c r="M23" s="7">
        <f t="shared" si="12"/>
        <v>100</v>
      </c>
      <c r="N23" s="7">
        <f t="shared" si="2"/>
        <v>1000</v>
      </c>
      <c r="O23" s="10">
        <f>'[1]2.Kiadások'!J15</f>
        <v>1000</v>
      </c>
    </row>
    <row r="24" spans="1:15" ht="18" customHeight="1" x14ac:dyDescent="0.25">
      <c r="A24" s="6" t="s">
        <v>29</v>
      </c>
      <c r="B24" s="7"/>
      <c r="C24" s="7"/>
      <c r="D24" s="7">
        <v>100</v>
      </c>
      <c r="E24" s="7"/>
      <c r="F24" s="7">
        <v>50</v>
      </c>
      <c r="G24" s="7"/>
      <c r="H24" s="7">
        <v>50</v>
      </c>
      <c r="I24" s="7"/>
      <c r="J24" s="7">
        <v>50</v>
      </c>
      <c r="K24" s="7"/>
      <c r="L24" s="7">
        <v>50</v>
      </c>
      <c r="M24" s="7"/>
      <c r="N24" s="7">
        <f t="shared" si="2"/>
        <v>300</v>
      </c>
      <c r="O24" s="8">
        <f>'[1]2.Kiadások'!J14</f>
        <v>300</v>
      </c>
    </row>
    <row r="25" spans="1:15" ht="18" customHeight="1" x14ac:dyDescent="0.25">
      <c r="A25" s="11" t="s">
        <v>32</v>
      </c>
      <c r="B25" s="7">
        <f>SUM(B20:B24)</f>
        <v>11560.2</v>
      </c>
      <c r="C25" s="7">
        <f t="shared" ref="C25:M25" si="13">SUM(C20:C24)</f>
        <v>32368.560000000001</v>
      </c>
      <c r="D25" s="7">
        <f t="shared" si="13"/>
        <v>16684.28</v>
      </c>
      <c r="E25" s="7">
        <f t="shared" si="13"/>
        <v>21148.32</v>
      </c>
      <c r="F25" s="7">
        <f t="shared" si="13"/>
        <v>21546.32</v>
      </c>
      <c r="G25" s="7">
        <f t="shared" si="13"/>
        <v>20933.32</v>
      </c>
      <c r="H25" s="7">
        <f t="shared" si="13"/>
        <v>20946.32</v>
      </c>
      <c r="I25" s="7">
        <f t="shared" si="13"/>
        <v>20496.32</v>
      </c>
      <c r="J25" s="7">
        <f t="shared" si="13"/>
        <v>19483.32</v>
      </c>
      <c r="K25" s="7">
        <f t="shared" si="13"/>
        <v>20496.32</v>
      </c>
      <c r="L25" s="7">
        <f t="shared" si="13"/>
        <v>18546.32</v>
      </c>
      <c r="M25" s="7">
        <f t="shared" si="13"/>
        <v>23120.400000000001</v>
      </c>
      <c r="N25" s="12">
        <f>SUM(N19:N24)</f>
        <v>247330.00000000003</v>
      </c>
      <c r="O25" s="8">
        <f>SUM(O20:O24)</f>
        <v>247330</v>
      </c>
    </row>
    <row r="26" spans="1:15" s="19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"/>
    </row>
    <row r="27" spans="1:15" s="19" customForma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"/>
    </row>
    <row r="28" spans="1:15" s="19" customForma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"/>
    </row>
    <row r="29" spans="1:15" s="16" customFormat="1" x14ac:dyDescent="0.25">
      <c r="A29" s="13"/>
      <c r="B29" s="14">
        <v>0.05</v>
      </c>
      <c r="C29" s="14">
        <v>0.14000000000000001</v>
      </c>
      <c r="D29" s="14">
        <v>7.0000000000000007E-2</v>
      </c>
      <c r="E29" s="14">
        <v>0.08</v>
      </c>
      <c r="F29" s="14">
        <v>0.08</v>
      </c>
      <c r="G29" s="14">
        <v>0.08</v>
      </c>
      <c r="H29" s="14">
        <v>0.08</v>
      </c>
      <c r="I29" s="14">
        <v>0.08</v>
      </c>
      <c r="J29" s="14">
        <v>0.08</v>
      </c>
      <c r="K29" s="14">
        <v>0.08</v>
      </c>
      <c r="L29" s="14">
        <v>0.08</v>
      </c>
      <c r="M29" s="14">
        <v>0.1</v>
      </c>
      <c r="N29" s="15">
        <f>SUM(B29:M29)</f>
        <v>0.99999999999999978</v>
      </c>
      <c r="O29" s="2"/>
    </row>
    <row r="30" spans="1:15" s="19" customForma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"/>
    </row>
    <row r="31" spans="1:15" s="19" customForma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"/>
    </row>
    <row r="32" spans="1:15" s="19" customForma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2"/>
    </row>
    <row r="33" spans="1:15" s="19" customForma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"/>
    </row>
  </sheetData>
  <mergeCells count="3">
    <mergeCell ref="B3:K5"/>
    <mergeCell ref="A9:N9"/>
    <mergeCell ref="A19:N19"/>
  </mergeCells>
  <pageMargins left="0.7" right="0.7" top="0.75" bottom="0.75" header="0.3" footer="0.3"/>
  <pageSetup paperSize="9" orientation="landscape" r:id="rId1"/>
  <headerFooter>
    <oddHeader>&amp;C&amp;"Times New Roman,Normál"&amp;12 9.melléklet
a 6/2016.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2016-05-23T13:57:39Z</cp:lastPrinted>
  <dcterms:created xsi:type="dcterms:W3CDTF">2014-02-07T13:49:40Z</dcterms:created>
  <dcterms:modified xsi:type="dcterms:W3CDTF">2016-05-23T13:57:39Z</dcterms:modified>
</cp:coreProperties>
</file>