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zárszámadás\"/>
    </mc:Choice>
  </mc:AlternateContent>
  <bookViews>
    <workbookView xWindow="0" yWindow="0" windowWidth="28770" windowHeight="11970"/>
  </bookViews>
  <sheets>
    <sheet name="14_melléklet" sheetId="1" r:id="rId1"/>
  </sheets>
  <definedNames>
    <definedName name="Excel_BuiltIn_Print_Titles_9" localSheetId="0">#REF!</definedName>
    <definedName name="Excel_BuiltIn_Print_Titles_9">#REF!</definedName>
    <definedName name="melléklet">#REF!</definedName>
    <definedName name="Mérleg" localSheetId="0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F38" i="1"/>
  <c r="E38" i="1"/>
  <c r="D38" i="1"/>
  <c r="C38" i="1"/>
  <c r="G32" i="1"/>
  <c r="F32" i="1"/>
  <c r="E32" i="1"/>
  <c r="D32" i="1"/>
  <c r="A32" i="1"/>
  <c r="A33" i="1" s="1"/>
  <c r="A34" i="1" s="1"/>
  <c r="A35" i="1" s="1"/>
  <c r="A36" i="1" s="1"/>
  <c r="A37" i="1" s="1"/>
  <c r="A38" i="1" s="1"/>
  <c r="A40" i="1" s="1"/>
  <c r="A41" i="1" s="1"/>
  <c r="A31" i="1"/>
  <c r="A30" i="1"/>
  <c r="C29" i="1"/>
  <c r="C32" i="1" s="1"/>
  <c r="G25" i="1"/>
  <c r="G41" i="1" s="1"/>
  <c r="F25" i="1"/>
  <c r="F41" i="1" s="1"/>
  <c r="E25" i="1"/>
  <c r="E41" i="1" s="1"/>
  <c r="D25" i="1"/>
  <c r="D41" i="1" s="1"/>
  <c r="C25" i="1"/>
  <c r="C41" i="1" s="1"/>
  <c r="G18" i="1"/>
  <c r="G40" i="1" s="1"/>
  <c r="D18" i="1"/>
  <c r="D40" i="1" s="1"/>
  <c r="C18" i="1"/>
  <c r="C40" i="1" s="1"/>
  <c r="G17" i="1"/>
  <c r="F17" i="1"/>
  <c r="F18" i="1" s="1"/>
  <c r="F40" i="1" s="1"/>
  <c r="E17" i="1"/>
  <c r="E18" i="1" s="1"/>
  <c r="E40" i="1" s="1"/>
</calcChain>
</file>

<file path=xl/sharedStrings.xml><?xml version="1.0" encoding="utf-8"?>
<sst xmlns="http://schemas.openxmlformats.org/spreadsheetml/2006/main" count="43" uniqueCount="43">
  <si>
    <t>Nagyszénás Nagyközség</t>
  </si>
  <si>
    <t>Önkormányzata</t>
  </si>
  <si>
    <t xml:space="preserve"> rendelethez</t>
  </si>
  <si>
    <t xml:space="preserve"> A működési és fejlesztési célú bevételek és kiadások</t>
  </si>
  <si>
    <t>2019-2023. évi alakulását külön bemutató mérleg</t>
  </si>
  <si>
    <t>Sorsz.</t>
  </si>
  <si>
    <t>Megnevezés</t>
  </si>
  <si>
    <t>eFt</t>
  </si>
  <si>
    <t>I. Működési bevételek és kiadások</t>
  </si>
  <si>
    <t xml:space="preserve"> </t>
  </si>
  <si>
    <t>2019. év tény</t>
  </si>
  <si>
    <t>2020. év terv</t>
  </si>
  <si>
    <t>2021. év terv</t>
  </si>
  <si>
    <t>2022. év terv</t>
  </si>
  <si>
    <t>2023. év terv</t>
  </si>
  <si>
    <t>Működési bevételek</t>
  </si>
  <si>
    <t>Önkormányzatok közhatalmi bevételei</t>
  </si>
  <si>
    <t xml:space="preserve">Önkormányzatok költségvetési támogatása </t>
  </si>
  <si>
    <t>Működési célú hitelfelvétel</t>
  </si>
  <si>
    <t>Finanszírozási bevételek</t>
  </si>
  <si>
    <t>Pénzmaradvány igénybevétel</t>
  </si>
  <si>
    <t>Működési célú bevételek összesen (1+...+6)</t>
  </si>
  <si>
    <t>Személyi juttatások</t>
  </si>
  <si>
    <t>Munkaadókat terhelő járulékok</t>
  </si>
  <si>
    <t>Dologi kiadások</t>
  </si>
  <si>
    <t>Működési célú pénzeszközátadás egyéb támogatás</t>
  </si>
  <si>
    <t>Működési célú hitel törlesztése</t>
  </si>
  <si>
    <t>Működési célú tartalék</t>
  </si>
  <si>
    <t>Működési célú kiadások összesen (8+...+13)</t>
  </si>
  <si>
    <t>II. Felhalmozási célú bevételek és kiadások</t>
  </si>
  <si>
    <t>Önkormányzatok felhalmozási és tőke jellegű bevételei</t>
  </si>
  <si>
    <t>Eszközértékesítés</t>
  </si>
  <si>
    <t>Fejlesztési célú pénzeszköz átvétel</t>
  </si>
  <si>
    <t>Felhalmozási célú bevételek összesen (15+…+17)</t>
  </si>
  <si>
    <t>Beruházási kiadások (ÁFA-val együtt)</t>
  </si>
  <si>
    <t>Felújítási kiadások (ÁFA-val együtt)</t>
  </si>
  <si>
    <t>Fejlesztési célú pénzeszköz átadás</t>
  </si>
  <si>
    <t>Belföldi hitelműveletek</t>
  </si>
  <si>
    <t>Felhalmozási célú tartalék</t>
  </si>
  <si>
    <t>Felhalmozási célú kiadások összesen (19+...+23)</t>
  </si>
  <si>
    <t>Önkormányzat bevételei ÖSSZESEN (7+18)</t>
  </si>
  <si>
    <t>Önkormányzat kiadásai ÖSSZESEN (14+24)</t>
  </si>
  <si>
    <t xml:space="preserve"> 14. melléklet a 9/2020. (VI. 24.) önkormányzati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</si>
</sst>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0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12"/>
      <name val="Times New Roman CE"/>
      <family val="1"/>
      <charset val="238"/>
    </font>
    <font>
      <sz val="12"/>
      <name val="Arial"/>
      <family val="2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8"/>
      <name val="Arial CE"/>
      <family val="2"/>
      <charset val="238"/>
    </font>
    <font>
      <b/>
      <sz val="8"/>
      <name val="Times New Roman"/>
      <family val="1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rgb="FFFF0000"/>
      <name val="Times New Roman"/>
      <family val="1"/>
      <charset val="238"/>
    </font>
    <font>
      <b/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0" fontId="1" fillId="0" borderId="0" xfId="2"/>
    <xf numFmtId="3" fontId="1" fillId="0" borderId="0" xfId="2" applyNumberFormat="1" applyFont="1" applyAlignment="1"/>
    <xf numFmtId="0" fontId="0" fillId="0" borderId="0" xfId="0" applyFont="1"/>
    <xf numFmtId="3" fontId="3" fillId="0" borderId="0" xfId="2" applyNumberFormat="1" applyFont="1"/>
    <xf numFmtId="0" fontId="6" fillId="0" borderId="0" xfId="3" applyFont="1" applyAlignment="1">
      <alignment horizontal="center"/>
    </xf>
    <xf numFmtId="0" fontId="6" fillId="0" borderId="0" xfId="3" applyFont="1"/>
    <xf numFmtId="3" fontId="7" fillId="0" borderId="0" xfId="2" applyNumberFormat="1" applyFont="1"/>
    <xf numFmtId="0" fontId="6" fillId="0" borderId="0" xfId="3" applyFont="1" applyAlignment="1">
      <alignment horizontal="center" wrapText="1"/>
    </xf>
    <xf numFmtId="0" fontId="6" fillId="0" borderId="0" xfId="3" applyFont="1" applyAlignment="1">
      <alignment wrapText="1"/>
    </xf>
    <xf numFmtId="0" fontId="8" fillId="0" borderId="0" xfId="3" applyFont="1" applyAlignment="1">
      <alignment horizontal="center" wrapText="1"/>
    </xf>
    <xf numFmtId="0" fontId="8" fillId="0" borderId="0" xfId="3" applyFont="1" applyAlignment="1">
      <alignment horizontal="center"/>
    </xf>
    <xf numFmtId="3" fontId="9" fillId="0" borderId="0" xfId="2" applyNumberFormat="1" applyFont="1" applyAlignment="1">
      <alignment horizontal="right"/>
    </xf>
    <xf numFmtId="0" fontId="8" fillId="0" borderId="0" xfId="3" applyFont="1" applyBorder="1" applyAlignment="1">
      <alignment horizontal="center"/>
    </xf>
    <xf numFmtId="3" fontId="10" fillId="0" borderId="0" xfId="2" applyNumberFormat="1" applyFont="1" applyAlignment="1">
      <alignment horizontal="center" vertical="center" wrapText="1"/>
    </xf>
    <xf numFmtId="0" fontId="11" fillId="0" borderId="0" xfId="0" applyFont="1"/>
    <xf numFmtId="0" fontId="2" fillId="0" borderId="0" xfId="0" applyFont="1"/>
    <xf numFmtId="0" fontId="12" fillId="0" borderId="0" xfId="0" applyFont="1"/>
    <xf numFmtId="3" fontId="13" fillId="0" borderId="0" xfId="3" applyNumberFormat="1" applyFont="1"/>
    <xf numFmtId="3" fontId="14" fillId="0" borderId="0" xfId="0" applyNumberFormat="1" applyFont="1"/>
    <xf numFmtId="165" fontId="12" fillId="0" borderId="0" xfId="1" applyNumberFormat="1" applyFont="1"/>
    <xf numFmtId="165" fontId="2" fillId="0" borderId="0" xfId="1" applyNumberFormat="1"/>
    <xf numFmtId="0" fontId="6" fillId="0" borderId="0" xfId="3" applyFont="1" applyAlignment="1">
      <alignment horizontal="center" vertical="top" wrapText="1"/>
    </xf>
    <xf numFmtId="3" fontId="13" fillId="0" borderId="0" xfId="3" applyNumberFormat="1" applyFont="1" applyAlignment="1">
      <alignment wrapText="1"/>
    </xf>
    <xf numFmtId="0" fontId="14" fillId="0" borderId="0" xfId="0" applyFont="1"/>
    <xf numFmtId="0" fontId="15" fillId="0" borderId="0" xfId="3" applyFont="1" applyAlignment="1">
      <alignment horizontal="center" wrapText="1"/>
    </xf>
    <xf numFmtId="0" fontId="16" fillId="0" borderId="0" xfId="3" applyFont="1" applyAlignment="1">
      <alignment horizontal="center" wrapText="1"/>
    </xf>
    <xf numFmtId="0" fontId="8" fillId="0" borderId="0" xfId="3" applyFont="1" applyAlignment="1">
      <alignment wrapText="1"/>
    </xf>
    <xf numFmtId="3" fontId="17" fillId="0" borderId="0" xfId="3" applyNumberFormat="1" applyFont="1"/>
    <xf numFmtId="3" fontId="18" fillId="0" borderId="0" xfId="0" applyNumberFormat="1" applyFont="1"/>
    <xf numFmtId="165" fontId="19" fillId="0" borderId="0" xfId="1" applyNumberFormat="1" applyFont="1"/>
    <xf numFmtId="0" fontId="15" fillId="0" borderId="0" xfId="3" applyFont="1" applyFill="1" applyAlignment="1">
      <alignment horizontal="center" wrapText="1"/>
    </xf>
    <xf numFmtId="3" fontId="14" fillId="0" borderId="0" xfId="3" applyNumberFormat="1" applyFont="1"/>
    <xf numFmtId="0" fontId="16" fillId="0" borderId="0" xfId="3" applyFont="1" applyFill="1" applyAlignment="1">
      <alignment horizontal="center" wrapText="1"/>
    </xf>
    <xf numFmtId="3" fontId="17" fillId="0" borderId="0" xfId="3" applyNumberFormat="1" applyFont="1" applyBorder="1" applyAlignment="1">
      <alignment horizontal="center"/>
    </xf>
    <xf numFmtId="3" fontId="0" fillId="0" borderId="0" xfId="0" applyNumberFormat="1"/>
    <xf numFmtId="0" fontId="4" fillId="0" borderId="0" xfId="3" applyFont="1" applyBorder="1" applyAlignment="1">
      <alignment horizontal="center"/>
    </xf>
    <xf numFmtId="0" fontId="5" fillId="0" borderId="0" xfId="0" applyFont="1"/>
    <xf numFmtId="0" fontId="8" fillId="0" borderId="0" xfId="3" applyFont="1" applyBorder="1" applyAlignment="1">
      <alignment horizontal="center" wrapText="1"/>
    </xf>
  </cellXfs>
  <cellStyles count="4">
    <cellStyle name="Ezres" xfId="1" builtinId="3"/>
    <cellStyle name="Normál" xfId="0" builtinId="0"/>
    <cellStyle name="Normál_ktgv2003_1" xfId="3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workbookViewId="0">
      <selection activeCell="C2" sqref="C2"/>
    </sheetView>
  </sheetViews>
  <sheetFormatPr defaultRowHeight="12.75" x14ac:dyDescent="0.2"/>
  <cols>
    <col min="1" max="1" width="8" customWidth="1"/>
    <col min="2" max="2" width="38.5703125" customWidth="1"/>
    <col min="3" max="4" width="8.28515625" customWidth="1"/>
    <col min="5" max="5" width="7.85546875" customWidth="1"/>
    <col min="6" max="6" width="8" customWidth="1"/>
    <col min="7" max="7" width="7.7109375" customWidth="1"/>
    <col min="8" max="8" width="11.140625" bestFit="1" customWidth="1"/>
    <col min="9" max="11" width="17.28515625" bestFit="1" customWidth="1"/>
  </cols>
  <sheetData>
    <row r="1" spans="1:19" x14ac:dyDescent="0.2">
      <c r="A1" s="1" t="s">
        <v>0</v>
      </c>
      <c r="B1" s="1"/>
      <c r="C1" s="2" t="s">
        <v>42</v>
      </c>
      <c r="F1" s="2"/>
      <c r="G1" s="2"/>
      <c r="H1" s="3"/>
      <c r="I1" s="3"/>
    </row>
    <row r="2" spans="1:19" x14ac:dyDescent="0.2">
      <c r="A2" s="1" t="s">
        <v>1</v>
      </c>
      <c r="B2" s="1"/>
      <c r="C2" s="2" t="s">
        <v>2</v>
      </c>
      <c r="E2" s="2"/>
      <c r="F2" s="2"/>
      <c r="H2" s="3"/>
      <c r="I2" s="3"/>
    </row>
    <row r="3" spans="1:19" x14ac:dyDescent="0.2">
      <c r="A3" s="1"/>
      <c r="B3" s="1"/>
      <c r="C3" s="1"/>
      <c r="D3" s="1"/>
      <c r="E3" s="4"/>
      <c r="F3" s="4"/>
      <c r="G3" s="4"/>
      <c r="H3" s="3"/>
      <c r="I3" s="3"/>
    </row>
    <row r="4" spans="1:19" ht="15.75" x14ac:dyDescent="0.25">
      <c r="A4" s="36" t="s">
        <v>3</v>
      </c>
      <c r="B4" s="37"/>
      <c r="C4" s="37"/>
      <c r="D4" s="37"/>
      <c r="E4" s="37"/>
      <c r="F4" s="37"/>
      <c r="G4" s="37"/>
      <c r="H4" s="3"/>
      <c r="I4" s="3"/>
    </row>
    <row r="5" spans="1:19" ht="15.75" x14ac:dyDescent="0.25">
      <c r="A5" s="36" t="s">
        <v>4</v>
      </c>
      <c r="B5" s="37"/>
      <c r="C5" s="37"/>
      <c r="D5" s="37"/>
      <c r="E5" s="37"/>
      <c r="F5" s="37"/>
      <c r="G5" s="37"/>
      <c r="H5" s="3"/>
      <c r="I5" s="3"/>
    </row>
    <row r="6" spans="1:19" x14ac:dyDescent="0.2">
      <c r="A6" s="5"/>
      <c r="B6" s="6"/>
      <c r="C6" s="6"/>
      <c r="D6" s="6"/>
      <c r="E6" s="4"/>
      <c r="F6" s="7"/>
      <c r="G6" s="4"/>
      <c r="H6" s="3"/>
      <c r="I6" s="3"/>
    </row>
    <row r="7" spans="1:19" x14ac:dyDescent="0.2">
      <c r="A7" s="8"/>
      <c r="B7" s="9"/>
      <c r="C7" s="6"/>
      <c r="D7" s="6"/>
      <c r="E7" s="4"/>
      <c r="F7" s="7"/>
      <c r="G7" s="4"/>
      <c r="H7" s="3"/>
      <c r="I7" s="3"/>
    </row>
    <row r="8" spans="1:19" x14ac:dyDescent="0.2">
      <c r="A8" s="10" t="s">
        <v>5</v>
      </c>
      <c r="B8" s="10" t="s">
        <v>6</v>
      </c>
      <c r="C8" s="11"/>
      <c r="D8" s="11"/>
      <c r="E8" s="4"/>
      <c r="F8" s="7"/>
      <c r="G8" s="12" t="s">
        <v>7</v>
      </c>
      <c r="H8" s="3"/>
      <c r="I8" s="3"/>
    </row>
    <row r="9" spans="1:19" x14ac:dyDescent="0.2">
      <c r="A9" s="8"/>
      <c r="B9" s="9"/>
      <c r="C9" s="6"/>
      <c r="D9" s="6"/>
      <c r="E9" s="4"/>
      <c r="F9" s="7"/>
      <c r="G9" s="4"/>
      <c r="H9" s="3"/>
      <c r="I9" s="3"/>
    </row>
    <row r="10" spans="1:19" x14ac:dyDescent="0.2">
      <c r="A10" s="38" t="s">
        <v>8</v>
      </c>
      <c r="B10" s="38"/>
      <c r="C10" s="13"/>
      <c r="D10" s="13"/>
      <c r="E10" s="4"/>
      <c r="F10" s="7" t="s">
        <v>9</v>
      </c>
      <c r="G10" s="4"/>
      <c r="H10" s="3"/>
      <c r="I10" s="3"/>
    </row>
    <row r="11" spans="1:19" ht="21" x14ac:dyDescent="0.2">
      <c r="A11" s="8"/>
      <c r="B11" s="9"/>
      <c r="C11" s="14" t="s">
        <v>10</v>
      </c>
      <c r="D11" s="14" t="s">
        <v>11</v>
      </c>
      <c r="E11" s="14" t="s">
        <v>12</v>
      </c>
      <c r="F11" s="14" t="s">
        <v>13</v>
      </c>
      <c r="G11" s="14" t="s">
        <v>14</v>
      </c>
      <c r="H11" s="15"/>
      <c r="I11" s="16"/>
      <c r="S11" s="17"/>
    </row>
    <row r="12" spans="1:19" x14ac:dyDescent="0.2">
      <c r="A12" s="8">
        <v>1</v>
      </c>
      <c r="B12" s="9" t="s">
        <v>15</v>
      </c>
      <c r="C12" s="18">
        <v>126992</v>
      </c>
      <c r="D12" s="18">
        <v>129819</v>
      </c>
      <c r="E12" s="18">
        <v>137000</v>
      </c>
      <c r="F12" s="18">
        <v>142000</v>
      </c>
      <c r="G12" s="18">
        <v>147000</v>
      </c>
      <c r="H12" s="19"/>
      <c r="I12" s="20"/>
      <c r="J12" s="21"/>
      <c r="K12" s="21"/>
      <c r="L12" s="21"/>
    </row>
    <row r="13" spans="1:19" x14ac:dyDescent="0.2">
      <c r="A13" s="8">
        <v>2</v>
      </c>
      <c r="B13" s="9" t="s">
        <v>16</v>
      </c>
      <c r="C13" s="18">
        <v>181437</v>
      </c>
      <c r="D13" s="18">
        <v>182100</v>
      </c>
      <c r="E13" s="18">
        <v>183000</v>
      </c>
      <c r="F13" s="18">
        <v>184000</v>
      </c>
      <c r="G13" s="18">
        <v>185000</v>
      </c>
      <c r="H13" s="19"/>
      <c r="I13" s="20"/>
      <c r="J13" s="21"/>
      <c r="K13" s="21"/>
      <c r="L13" s="21"/>
    </row>
    <row r="14" spans="1:19" ht="12" customHeight="1" x14ac:dyDescent="0.2">
      <c r="A14" s="22">
        <v>3</v>
      </c>
      <c r="B14" s="9" t="s">
        <v>17</v>
      </c>
      <c r="C14" s="23">
        <v>466099</v>
      </c>
      <c r="D14" s="23">
        <v>393732</v>
      </c>
      <c r="E14" s="18">
        <v>403000</v>
      </c>
      <c r="F14" s="18">
        <v>408000</v>
      </c>
      <c r="G14" s="18">
        <v>413000</v>
      </c>
      <c r="H14" s="19"/>
      <c r="I14" s="20"/>
      <c r="J14" s="21"/>
      <c r="K14" s="21"/>
      <c r="L14" s="21"/>
    </row>
    <row r="15" spans="1:19" x14ac:dyDescent="0.2">
      <c r="A15" s="8">
        <v>4</v>
      </c>
      <c r="B15" s="9" t="s">
        <v>18</v>
      </c>
      <c r="C15" s="18">
        <v>12476</v>
      </c>
      <c r="D15" s="18"/>
      <c r="E15" s="18">
        <v>0</v>
      </c>
      <c r="F15" s="18">
        <v>0</v>
      </c>
      <c r="G15" s="18">
        <v>0</v>
      </c>
      <c r="H15" s="24"/>
      <c r="I15" s="20"/>
      <c r="J15" s="21"/>
      <c r="K15" s="21"/>
      <c r="L15" s="21"/>
    </row>
    <row r="16" spans="1:19" x14ac:dyDescent="0.2">
      <c r="A16" s="8">
        <v>5</v>
      </c>
      <c r="B16" s="9" t="s">
        <v>19</v>
      </c>
      <c r="C16" s="18">
        <v>28000</v>
      </c>
      <c r="D16" s="18">
        <v>64000</v>
      </c>
      <c r="E16" s="18">
        <v>16000</v>
      </c>
      <c r="F16" s="18">
        <v>5000</v>
      </c>
      <c r="G16" s="18">
        <v>0</v>
      </c>
      <c r="H16" s="19"/>
      <c r="I16" s="20"/>
      <c r="J16" s="21"/>
      <c r="K16" s="21"/>
      <c r="L16" s="21"/>
    </row>
    <row r="17" spans="1:12" x14ac:dyDescent="0.2">
      <c r="A17" s="25">
        <v>6</v>
      </c>
      <c r="B17" s="9" t="s">
        <v>20</v>
      </c>
      <c r="C17" s="18">
        <v>40070</v>
      </c>
      <c r="D17" s="18">
        <v>50997</v>
      </c>
      <c r="E17" s="18">
        <f>10000+12000+10750+7000-224</f>
        <v>39526</v>
      </c>
      <c r="F17" s="18">
        <f>10000+12000+10750+7000-224</f>
        <v>39526</v>
      </c>
      <c r="G17" s="18">
        <f>10000+12000+10750+7000-6224</f>
        <v>33526</v>
      </c>
      <c r="H17" s="19"/>
      <c r="I17" s="20"/>
      <c r="J17" s="21"/>
      <c r="K17" s="21"/>
      <c r="L17" s="21"/>
    </row>
    <row r="18" spans="1:12" x14ac:dyDescent="0.2">
      <c r="A18" s="26">
        <v>7</v>
      </c>
      <c r="B18" s="27" t="s">
        <v>21</v>
      </c>
      <c r="C18" s="28">
        <f>SUM(C12:C17)</f>
        <v>855074</v>
      </c>
      <c r="D18" s="28">
        <f>SUM(D12:D17)</f>
        <v>820648</v>
      </c>
      <c r="E18" s="28">
        <f>SUM(E12:E17)</f>
        <v>778526</v>
      </c>
      <c r="F18" s="28">
        <f>SUM(F12:F17)</f>
        <v>778526</v>
      </c>
      <c r="G18" s="28">
        <f>SUM(G12:G17)</f>
        <v>778526</v>
      </c>
      <c r="H18" s="29"/>
      <c r="I18" s="30"/>
      <c r="J18" s="21"/>
      <c r="K18" s="21"/>
      <c r="L18" s="21"/>
    </row>
    <row r="19" spans="1:12" x14ac:dyDescent="0.2">
      <c r="A19" s="8">
        <v>8</v>
      </c>
      <c r="B19" s="9" t="s">
        <v>22</v>
      </c>
      <c r="C19" s="18">
        <v>374882</v>
      </c>
      <c r="D19" s="18">
        <v>365820</v>
      </c>
      <c r="E19" s="18">
        <v>366000</v>
      </c>
      <c r="F19" s="18">
        <v>366000</v>
      </c>
      <c r="G19" s="18">
        <v>366000</v>
      </c>
      <c r="H19" s="19"/>
      <c r="I19" s="20"/>
      <c r="J19" s="21"/>
      <c r="K19" s="21"/>
      <c r="L19" s="21"/>
    </row>
    <row r="20" spans="1:12" x14ac:dyDescent="0.2">
      <c r="A20" s="8">
        <v>9</v>
      </c>
      <c r="B20" s="9" t="s">
        <v>23</v>
      </c>
      <c r="C20" s="18">
        <v>65612</v>
      </c>
      <c r="D20" s="18">
        <v>63745</v>
      </c>
      <c r="E20" s="18">
        <v>64000</v>
      </c>
      <c r="F20" s="18">
        <v>64000</v>
      </c>
      <c r="G20" s="18">
        <v>64000</v>
      </c>
      <c r="H20" s="19"/>
      <c r="I20" s="20"/>
      <c r="J20" s="21"/>
      <c r="K20" s="21"/>
      <c r="L20" s="21"/>
    </row>
    <row r="21" spans="1:12" x14ac:dyDescent="0.2">
      <c r="A21" s="8">
        <v>10</v>
      </c>
      <c r="B21" s="9" t="s">
        <v>24</v>
      </c>
      <c r="C21" s="18">
        <v>241065</v>
      </c>
      <c r="D21" s="18">
        <v>241819</v>
      </c>
      <c r="E21" s="18">
        <v>242000</v>
      </c>
      <c r="F21" s="18">
        <v>242000</v>
      </c>
      <c r="G21" s="18">
        <v>242000</v>
      </c>
      <c r="H21" s="19"/>
      <c r="I21" s="20"/>
      <c r="J21" s="21"/>
      <c r="K21" s="21"/>
      <c r="L21" s="21"/>
    </row>
    <row r="22" spans="1:12" ht="25.5" x14ac:dyDescent="0.2">
      <c r="A22" s="8">
        <v>11</v>
      </c>
      <c r="B22" s="9" t="s">
        <v>25</v>
      </c>
      <c r="C22" s="18">
        <v>66678</v>
      </c>
      <c r="D22" s="18">
        <v>59923</v>
      </c>
      <c r="E22" s="18">
        <v>59000</v>
      </c>
      <c r="F22" s="18">
        <v>59000</v>
      </c>
      <c r="G22" s="18">
        <v>59000</v>
      </c>
      <c r="H22" s="19"/>
      <c r="I22" s="20"/>
      <c r="J22" s="21"/>
      <c r="K22" s="21"/>
      <c r="L22" s="21"/>
    </row>
    <row r="23" spans="1:12" x14ac:dyDescent="0.2">
      <c r="A23" s="25">
        <v>12</v>
      </c>
      <c r="B23" s="9" t="s">
        <v>26</v>
      </c>
      <c r="C23" s="18">
        <v>11302</v>
      </c>
      <c r="D23" s="18">
        <v>12476</v>
      </c>
      <c r="E23" s="18">
        <v>12000</v>
      </c>
      <c r="F23" s="18">
        <v>12000</v>
      </c>
      <c r="G23" s="18">
        <v>12000</v>
      </c>
      <c r="H23" s="19"/>
      <c r="I23" s="20"/>
      <c r="J23" s="21"/>
      <c r="K23" s="21"/>
      <c r="L23" s="21"/>
    </row>
    <row r="24" spans="1:12" x14ac:dyDescent="0.2">
      <c r="A24" s="31">
        <v>13</v>
      </c>
      <c r="B24" s="9" t="s">
        <v>27</v>
      </c>
      <c r="C24" s="18"/>
      <c r="D24" s="18">
        <v>5000</v>
      </c>
      <c r="E24" s="18">
        <v>0</v>
      </c>
      <c r="F24" s="18">
        <v>0</v>
      </c>
      <c r="G24" s="18">
        <v>0</v>
      </c>
      <c r="H24" s="32"/>
      <c r="I24" s="20"/>
      <c r="J24" s="21"/>
      <c r="K24" s="21"/>
      <c r="L24" s="21"/>
    </row>
    <row r="25" spans="1:12" x14ac:dyDescent="0.2">
      <c r="A25" s="33">
        <v>14</v>
      </c>
      <c r="B25" s="27" t="s">
        <v>28</v>
      </c>
      <c r="C25" s="28">
        <f>SUM(C19:C24)</f>
        <v>759539</v>
      </c>
      <c r="D25" s="28">
        <f>SUM(D19:D24)</f>
        <v>748783</v>
      </c>
      <c r="E25" s="28">
        <f>SUM(E19:E24)</f>
        <v>743000</v>
      </c>
      <c r="F25" s="28">
        <f>SUM(F19:F24)</f>
        <v>743000</v>
      </c>
      <c r="G25" s="28">
        <f>SUM(G19:G24)</f>
        <v>743000</v>
      </c>
      <c r="H25" s="29"/>
      <c r="I25" s="30"/>
      <c r="J25" s="21"/>
      <c r="K25" s="21"/>
      <c r="L25" s="21"/>
    </row>
    <row r="26" spans="1:12" x14ac:dyDescent="0.2">
      <c r="A26" s="8"/>
      <c r="B26" s="9"/>
      <c r="C26" s="18"/>
      <c r="D26" s="18"/>
      <c r="E26" s="7"/>
      <c r="F26" s="7"/>
      <c r="G26" s="7"/>
      <c r="H26" s="24"/>
      <c r="I26" s="20"/>
      <c r="J26" s="21"/>
      <c r="K26" s="21"/>
      <c r="L26" s="21"/>
    </row>
    <row r="27" spans="1:12" x14ac:dyDescent="0.2">
      <c r="A27" s="38" t="s">
        <v>29</v>
      </c>
      <c r="B27" s="38"/>
      <c r="C27" s="34"/>
      <c r="D27" s="34"/>
      <c r="E27" s="7"/>
      <c r="F27" s="7"/>
      <c r="G27" s="7"/>
      <c r="H27" s="24"/>
      <c r="I27" s="20"/>
      <c r="J27" s="21"/>
      <c r="K27" s="21"/>
      <c r="L27" s="21"/>
    </row>
    <row r="28" spans="1:12" x14ac:dyDescent="0.2">
      <c r="A28" s="8"/>
      <c r="B28" s="9"/>
      <c r="C28" s="18"/>
      <c r="D28" s="18"/>
      <c r="E28" s="7"/>
      <c r="F28" s="7"/>
      <c r="G28" s="7"/>
      <c r="H28" s="24"/>
      <c r="I28" s="20"/>
      <c r="J28" s="21"/>
      <c r="K28" s="21"/>
      <c r="L28" s="21"/>
    </row>
    <row r="29" spans="1:12" ht="25.5" x14ac:dyDescent="0.2">
      <c r="A29" s="8">
        <v>15</v>
      </c>
      <c r="B29" s="9" t="s">
        <v>30</v>
      </c>
      <c r="C29" s="18">
        <f>30388-C30</f>
        <v>29988</v>
      </c>
      <c r="D29" s="18">
        <v>5071</v>
      </c>
      <c r="E29" s="18">
        <v>0</v>
      </c>
      <c r="F29" s="18">
        <v>0</v>
      </c>
      <c r="G29" s="18">
        <v>0</v>
      </c>
      <c r="H29" s="24"/>
      <c r="I29" s="20"/>
      <c r="J29" s="21"/>
      <c r="K29" s="21"/>
      <c r="L29" s="21"/>
    </row>
    <row r="30" spans="1:12" x14ac:dyDescent="0.2">
      <c r="A30" s="8">
        <f t="shared" ref="A30:A41" si="0">A29+1</f>
        <v>16</v>
      </c>
      <c r="B30" s="9" t="s">
        <v>31</v>
      </c>
      <c r="C30" s="18">
        <v>400</v>
      </c>
      <c r="D30" s="18">
        <v>13600</v>
      </c>
      <c r="E30" s="18">
        <v>0</v>
      </c>
      <c r="F30" s="18">
        <v>0</v>
      </c>
      <c r="G30" s="18">
        <v>0</v>
      </c>
      <c r="H30" s="24"/>
      <c r="I30" s="20"/>
      <c r="J30" s="21"/>
      <c r="K30" s="21"/>
      <c r="L30" s="21"/>
    </row>
    <row r="31" spans="1:12" x14ac:dyDescent="0.2">
      <c r="A31" s="8">
        <f t="shared" si="0"/>
        <v>17</v>
      </c>
      <c r="B31" s="9" t="s">
        <v>32</v>
      </c>
      <c r="C31" s="18">
        <v>640</v>
      </c>
      <c r="D31" s="18">
        <v>0</v>
      </c>
      <c r="E31" s="18">
        <v>0</v>
      </c>
      <c r="F31" s="18">
        <v>0</v>
      </c>
      <c r="G31" s="18">
        <v>0</v>
      </c>
      <c r="H31" s="24"/>
      <c r="I31" s="20"/>
      <c r="J31" s="21"/>
      <c r="K31" s="21"/>
      <c r="L31" s="21"/>
    </row>
    <row r="32" spans="1:12" ht="25.5" x14ac:dyDescent="0.2">
      <c r="A32" s="26">
        <f t="shared" si="0"/>
        <v>18</v>
      </c>
      <c r="B32" s="27" t="s">
        <v>33</v>
      </c>
      <c r="C32" s="28">
        <f>SUM(C29:C31)</f>
        <v>31028</v>
      </c>
      <c r="D32" s="28">
        <f>SUM(D29:D31)</f>
        <v>18671</v>
      </c>
      <c r="E32" s="28">
        <f>SUM(E29:E31)</f>
        <v>0</v>
      </c>
      <c r="F32" s="28">
        <f>SUM(F29:F31)</f>
        <v>0</v>
      </c>
      <c r="G32" s="28">
        <f>SUM(G29:G31)</f>
        <v>0</v>
      </c>
      <c r="H32" s="24"/>
      <c r="I32" s="30"/>
      <c r="J32" s="21"/>
      <c r="K32" s="21"/>
      <c r="L32" s="21"/>
    </row>
    <row r="33" spans="1:12" x14ac:dyDescent="0.2">
      <c r="A33" s="8">
        <f t="shared" si="0"/>
        <v>19</v>
      </c>
      <c r="B33" s="9" t="s">
        <v>34</v>
      </c>
      <c r="C33" s="18">
        <v>31067</v>
      </c>
      <c r="D33" s="18">
        <v>15223</v>
      </c>
      <c r="E33" s="18">
        <v>0</v>
      </c>
      <c r="F33" s="18">
        <v>0</v>
      </c>
      <c r="G33" s="18">
        <v>0</v>
      </c>
      <c r="H33" s="19"/>
      <c r="I33" s="20"/>
      <c r="J33" s="21"/>
      <c r="K33" s="21"/>
      <c r="L33" s="21"/>
    </row>
    <row r="34" spans="1:12" x14ac:dyDescent="0.2">
      <c r="A34" s="8">
        <f t="shared" si="0"/>
        <v>20</v>
      </c>
      <c r="B34" s="9" t="s">
        <v>35</v>
      </c>
      <c r="C34" s="18">
        <v>17474</v>
      </c>
      <c r="D34" s="18">
        <v>34784</v>
      </c>
      <c r="E34" s="18">
        <v>5000</v>
      </c>
      <c r="F34" s="18">
        <v>5000</v>
      </c>
      <c r="G34" s="18">
        <v>5000</v>
      </c>
      <c r="H34" s="19"/>
      <c r="I34" s="20"/>
      <c r="J34" s="21"/>
      <c r="K34" s="21"/>
      <c r="L34" s="21"/>
    </row>
    <row r="35" spans="1:12" x14ac:dyDescent="0.2">
      <c r="A35" s="8">
        <f t="shared" si="0"/>
        <v>21</v>
      </c>
      <c r="B35" s="9" t="s">
        <v>36</v>
      </c>
      <c r="C35" s="18">
        <v>2305</v>
      </c>
      <c r="D35" s="18"/>
      <c r="E35" s="18">
        <v>0</v>
      </c>
      <c r="F35" s="18">
        <v>0</v>
      </c>
      <c r="G35" s="18">
        <v>0</v>
      </c>
      <c r="H35" s="24"/>
      <c r="I35" s="20"/>
      <c r="J35" s="21"/>
      <c r="K35" s="21"/>
      <c r="L35" s="21"/>
    </row>
    <row r="36" spans="1:12" x14ac:dyDescent="0.2">
      <c r="A36" s="8">
        <f t="shared" si="0"/>
        <v>22</v>
      </c>
      <c r="B36" s="9" t="s">
        <v>37</v>
      </c>
      <c r="C36" s="18">
        <v>24720</v>
      </c>
      <c r="D36" s="18">
        <v>19776</v>
      </c>
      <c r="E36" s="18">
        <v>19776</v>
      </c>
      <c r="F36" s="18">
        <v>19776</v>
      </c>
      <c r="G36" s="18">
        <v>19776</v>
      </c>
      <c r="H36" s="19"/>
      <c r="I36" s="20"/>
      <c r="J36" s="21"/>
      <c r="K36" s="21"/>
      <c r="L36" s="21"/>
    </row>
    <row r="37" spans="1:12" x14ac:dyDescent="0.2">
      <c r="A37" s="8">
        <f t="shared" si="0"/>
        <v>23</v>
      </c>
      <c r="B37" s="9" t="s">
        <v>38</v>
      </c>
      <c r="C37" s="18">
        <v>0</v>
      </c>
      <c r="D37" s="18">
        <v>20753</v>
      </c>
      <c r="E37" s="18">
        <v>10750</v>
      </c>
      <c r="F37" s="18">
        <v>10750</v>
      </c>
      <c r="G37" s="18">
        <v>10750</v>
      </c>
      <c r="H37" s="24"/>
      <c r="I37" s="20"/>
      <c r="J37" s="21"/>
      <c r="K37" s="21"/>
      <c r="L37" s="21"/>
    </row>
    <row r="38" spans="1:12" ht="25.5" x14ac:dyDescent="0.2">
      <c r="A38" s="26">
        <f t="shared" si="0"/>
        <v>24</v>
      </c>
      <c r="B38" s="27" t="s">
        <v>39</v>
      </c>
      <c r="C38" s="28">
        <f>SUM(C33:C37)</f>
        <v>75566</v>
      </c>
      <c r="D38" s="28">
        <f>SUM(D33:D37)</f>
        <v>90536</v>
      </c>
      <c r="E38" s="28">
        <f>SUM(E33:E37)</f>
        <v>35526</v>
      </c>
      <c r="F38" s="28">
        <f>SUM(F33:F37)</f>
        <v>35526</v>
      </c>
      <c r="G38" s="28">
        <f>SUM(G33:G37)</f>
        <v>35526</v>
      </c>
      <c r="H38" s="19"/>
      <c r="I38" s="30"/>
      <c r="J38" s="21"/>
      <c r="K38" s="21"/>
      <c r="L38" s="21"/>
    </row>
    <row r="39" spans="1:12" x14ac:dyDescent="0.2">
      <c r="A39" s="26"/>
      <c r="B39" s="27"/>
      <c r="C39" s="28"/>
      <c r="D39" s="28"/>
      <c r="E39" s="28"/>
      <c r="F39" s="28"/>
      <c r="G39" s="28"/>
      <c r="H39" s="19"/>
      <c r="I39" s="30"/>
      <c r="J39" s="21"/>
      <c r="K39" s="21"/>
      <c r="L39" s="21"/>
    </row>
    <row r="40" spans="1:12" x14ac:dyDescent="0.2">
      <c r="A40" s="26">
        <f>A38+1</f>
        <v>25</v>
      </c>
      <c r="B40" s="27" t="s">
        <v>40</v>
      </c>
      <c r="C40" s="28">
        <f>C18+C32</f>
        <v>886102</v>
      </c>
      <c r="D40" s="28">
        <f>D18+D32</f>
        <v>839319</v>
      </c>
      <c r="E40" s="28">
        <f>E18+E32</f>
        <v>778526</v>
      </c>
      <c r="F40" s="28">
        <f>F18+F32</f>
        <v>778526</v>
      </c>
      <c r="G40" s="28">
        <f>G18+G32</f>
        <v>778526</v>
      </c>
      <c r="H40" s="19"/>
      <c r="I40" s="20"/>
      <c r="J40" s="21"/>
      <c r="K40" s="21"/>
      <c r="L40" s="21"/>
    </row>
    <row r="41" spans="1:12" x14ac:dyDescent="0.2">
      <c r="A41" s="26">
        <f t="shared" si="0"/>
        <v>26</v>
      </c>
      <c r="B41" s="27" t="s">
        <v>41</v>
      </c>
      <c r="C41" s="28">
        <f>C25+C38</f>
        <v>835105</v>
      </c>
      <c r="D41" s="28">
        <f>D25+D38</f>
        <v>839319</v>
      </c>
      <c r="E41" s="28">
        <f>E25+E38</f>
        <v>778526</v>
      </c>
      <c r="F41" s="28">
        <f>F25+F38</f>
        <v>778526</v>
      </c>
      <c r="G41" s="28">
        <f>G25+G38</f>
        <v>778526</v>
      </c>
      <c r="H41" s="19"/>
      <c r="I41" s="30"/>
      <c r="J41" s="21"/>
      <c r="K41" s="21"/>
      <c r="L41" s="21"/>
    </row>
    <row r="42" spans="1:12" x14ac:dyDescent="0.2">
      <c r="C42" s="16"/>
      <c r="E42" s="28"/>
      <c r="F42" s="28"/>
      <c r="G42" s="28"/>
      <c r="H42" s="15"/>
    </row>
    <row r="43" spans="1:12" x14ac:dyDescent="0.2">
      <c r="C43" s="35"/>
      <c r="H43" s="15"/>
    </row>
    <row r="44" spans="1:12" x14ac:dyDescent="0.2">
      <c r="H44" s="15"/>
    </row>
    <row r="45" spans="1:12" x14ac:dyDescent="0.2">
      <c r="H45" s="15"/>
    </row>
    <row r="46" spans="1:12" x14ac:dyDescent="0.2">
      <c r="H46" s="15"/>
    </row>
    <row r="47" spans="1:12" x14ac:dyDescent="0.2">
      <c r="H47" s="15"/>
    </row>
    <row r="48" spans="1:12" x14ac:dyDescent="0.2">
      <c r="H48" s="15"/>
    </row>
    <row r="49" spans="8:8" x14ac:dyDescent="0.2">
      <c r="H49" s="15"/>
    </row>
    <row r="50" spans="8:8" x14ac:dyDescent="0.2">
      <c r="H50" s="15"/>
    </row>
    <row r="51" spans="8:8" x14ac:dyDescent="0.2">
      <c r="H51" s="15"/>
    </row>
    <row r="52" spans="8:8" x14ac:dyDescent="0.2">
      <c r="H52" s="15"/>
    </row>
  </sheetData>
  <mergeCells count="4">
    <mergeCell ref="A4:G4"/>
    <mergeCell ref="A5:G5"/>
    <mergeCell ref="A10:B10"/>
    <mergeCell ref="A27:B27"/>
  </mergeCells>
  <pageMargins left="0.55118110236220474" right="0.55118110236220474" top="0.98425196850393704" bottom="0.98425196850393704" header="0.51181102362204722" footer="0.51181102362204722"/>
  <pageSetup paperSize="9" firstPageNumber="0" orientation="portrait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2020-04-22T11:51:45Z</dcterms:created>
  <dcterms:modified xsi:type="dcterms:W3CDTF">2020-06-23T12:01:11Z</dcterms:modified>
</cp:coreProperties>
</file>