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lafő\2019_05_27\Szalafő 2. rendeletmódosítás 2018\"/>
    </mc:Choice>
  </mc:AlternateContent>
  <xr:revisionPtr revIDLastSave="0" documentId="8_{A206FDE1-ED8A-4E48-85E2-AB084755D079}" xr6:coauthVersionLast="41" xr6:coauthVersionMax="41" xr10:uidLastSave="{00000000-0000-0000-0000-000000000000}"/>
  <bookViews>
    <workbookView xWindow="-120" yWindow="-120" windowWidth="29040" windowHeight="15840" xr2:uid="{C2F23C97-5AE2-4AA2-8795-715CEF33070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" i="1" l="1"/>
  <c r="F63" i="1"/>
  <c r="F56" i="1"/>
  <c r="F71" i="1" s="1"/>
  <c r="F44" i="1"/>
  <c r="F39" i="1"/>
  <c r="F35" i="1"/>
  <c r="F28" i="1"/>
  <c r="F27" i="1"/>
  <c r="F22" i="1"/>
  <c r="F19" i="1" s="1"/>
  <c r="F12" i="1" s="1"/>
  <c r="F38" i="1" s="1"/>
  <c r="F47" i="1" s="1"/>
  <c r="F13" i="1"/>
</calcChain>
</file>

<file path=xl/sharedStrings.xml><?xml version="1.0" encoding="utf-8"?>
<sst xmlns="http://schemas.openxmlformats.org/spreadsheetml/2006/main" count="102" uniqueCount="99">
  <si>
    <t>2/2019. (V.30.) önkormányzati rendelet 2. számú melléklete</t>
  </si>
  <si>
    <t xml:space="preserve">Szalafő Község Önkormányzata  2018.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</si>
  <si>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</si>
  <si>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</si>
  <si>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</si>
  <si>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</si>
  <si>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</si>
  <si>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</si>
  <si>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</si>
  <si>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</si>
  <si>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</si>
  <si>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</si>
  <si>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Szolgáltatások ellenértéke</t>
  </si>
  <si>
    <t>1.2.</t>
  </si>
  <si>
    <t>Közvetített szolgáltatások ellenértéke</t>
  </si>
  <si>
    <t>1.3.</t>
  </si>
  <si>
    <t>Kiszámlázott általános forgalmi adó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</si>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</sst>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3" fontId="9" fillId="0" borderId="1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3" fontId="11" fillId="0" borderId="16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4" fillId="0" borderId="13" xfId="0" quotePrefix="1" applyNumberFormat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3" fontId="11" fillId="0" borderId="19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right"/>
    </xf>
    <xf numFmtId="0" fontId="10" fillId="0" borderId="18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1" fillId="0" borderId="22" xfId="0" applyNumberFormat="1" applyFont="1" applyBorder="1"/>
    <xf numFmtId="3" fontId="11" fillId="0" borderId="0" xfId="0" applyNumberFormat="1" applyFont="1" applyBorder="1"/>
    <xf numFmtId="0" fontId="12" fillId="0" borderId="2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" fontId="11" fillId="0" borderId="24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3" fontId="10" fillId="0" borderId="16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9" fillId="0" borderId="9" xfId="0" applyFont="1" applyBorder="1" applyAlignment="1"/>
    <xf numFmtId="0" fontId="9" fillId="0" borderId="12" xfId="0" applyFont="1" applyBorder="1" applyAlignment="1"/>
    <xf numFmtId="3" fontId="2" fillId="0" borderId="10" xfId="0" applyNumberFormat="1" applyFont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9" fontId="4" fillId="0" borderId="25" xfId="0" applyNumberFormat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3" fontId="7" fillId="0" borderId="27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4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4" fillId="0" borderId="31" xfId="0" applyFont="1" applyBorder="1"/>
    <xf numFmtId="0" fontId="13" fillId="0" borderId="33" xfId="0" applyFont="1" applyBorder="1" applyAlignment="1">
      <alignment horizontal="left"/>
    </xf>
    <xf numFmtId="3" fontId="9" fillId="0" borderId="33" xfId="0" applyNumberFormat="1" applyFont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35" xfId="0" applyNumberFormat="1" applyFont="1" applyBorder="1" applyAlignment="1">
      <alignment horizontal="right" wrapText="1"/>
    </xf>
    <xf numFmtId="0" fontId="4" fillId="0" borderId="31" xfId="0" applyFont="1" applyBorder="1" applyAlignment="1">
      <alignment horizontal="center"/>
    </xf>
    <xf numFmtId="3" fontId="10" fillId="0" borderId="35" xfId="0" applyNumberFormat="1" applyFont="1" applyBorder="1" applyAlignment="1">
      <alignment horizontal="right"/>
    </xf>
    <xf numFmtId="3" fontId="10" fillId="0" borderId="36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33" xfId="0" applyNumberFormat="1" applyFont="1" applyBorder="1" applyAlignment="1">
      <alignment horizontal="right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4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3" fontId="7" fillId="0" borderId="42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91C4-CAFE-4224-BF0C-0B0BD5E49466}">
  <dimension ref="A1:G71"/>
  <sheetViews>
    <sheetView tabSelected="1" workbookViewId="0">
      <selection sqref="A1:G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 x14ac:dyDescent="0.25">
      <c r="D1" s="2" t="s">
        <v>0</v>
      </c>
      <c r="E1" s="3"/>
      <c r="F1" s="3"/>
      <c r="G1" s="3"/>
    </row>
    <row r="3" spans="1:7" ht="15.75" x14ac:dyDescent="0.25">
      <c r="A3" s="4"/>
      <c r="B3" s="4"/>
      <c r="C3" s="4"/>
      <c r="D3" s="4"/>
      <c r="E3" s="4"/>
      <c r="F3" s="4"/>
    </row>
    <row r="4" spans="1:7" ht="15.75" x14ac:dyDescent="0.25">
      <c r="A4" s="4" t="s">
        <v>1</v>
      </c>
      <c r="B4" s="4"/>
      <c r="C4" s="4"/>
      <c r="D4" s="4"/>
      <c r="E4" s="4"/>
      <c r="F4" s="4"/>
      <c r="G4" s="4"/>
    </row>
    <row r="5" spans="1:7" ht="15.75" x14ac:dyDescent="0.25">
      <c r="A5" s="4" t="s">
        <v>2</v>
      </c>
      <c r="B5" s="4"/>
      <c r="C5" s="4"/>
      <c r="D5" s="4"/>
      <c r="E5" s="4"/>
      <c r="F5" s="4"/>
      <c r="G5" s="4"/>
    </row>
    <row r="6" spans="1:7" x14ac:dyDescent="0.25">
      <c r="A6" s="5"/>
      <c r="B6" s="5"/>
      <c r="C6" s="5"/>
      <c r="D6" s="5"/>
      <c r="E6" s="5"/>
      <c r="F6" s="5"/>
    </row>
    <row r="7" spans="1:7" x14ac:dyDescent="0.25">
      <c r="C7" s="5"/>
      <c r="D7" s="5"/>
      <c r="E7" s="5"/>
      <c r="F7" s="5"/>
    </row>
    <row r="8" spans="1:7" ht="15.75" thickBot="1" x14ac:dyDescent="0.3">
      <c r="F8" s="6" t="s">
        <v>3</v>
      </c>
      <c r="G8" s="6"/>
    </row>
    <row r="9" spans="1:7" ht="16.5" thickTop="1" thickBot="1" x14ac:dyDescent="0.3">
      <c r="A9" s="7" t="s">
        <v>4</v>
      </c>
      <c r="B9" s="8" t="s">
        <v>5</v>
      </c>
      <c r="C9" s="8"/>
      <c r="D9" s="8"/>
      <c r="E9" s="8"/>
      <c r="F9" s="9" t="s">
        <v>6</v>
      </c>
    </row>
    <row r="10" spans="1:7" ht="15.75" thickTop="1" x14ac:dyDescent="0.25">
      <c r="A10" s="7"/>
      <c r="B10" s="10"/>
      <c r="C10" s="10"/>
      <c r="D10" s="10"/>
      <c r="E10" s="10"/>
      <c r="F10" s="11"/>
    </row>
    <row r="11" spans="1:7" ht="20.25" x14ac:dyDescent="0.3">
      <c r="A11" s="12"/>
      <c r="B11" s="13" t="s">
        <v>7</v>
      </c>
      <c r="C11" s="14"/>
      <c r="D11" s="14"/>
      <c r="E11" s="15"/>
      <c r="F11" s="16"/>
    </row>
    <row r="12" spans="1:7" ht="18.75" x14ac:dyDescent="0.3">
      <c r="A12" s="17"/>
      <c r="B12" s="18" t="s">
        <v>8</v>
      </c>
      <c r="C12" s="18"/>
      <c r="D12" s="18"/>
      <c r="E12" s="18"/>
      <c r="F12" s="19">
        <f>SUM(F13+F19)</f>
        <v>23335860</v>
      </c>
      <c r="G12" s="20"/>
    </row>
    <row r="13" spans="1:7" ht="15.75" x14ac:dyDescent="0.25">
      <c r="A13" s="21" t="s">
        <v>9</v>
      </c>
      <c r="B13" s="22" t="s">
        <v>10</v>
      </c>
      <c r="C13" s="23"/>
      <c r="D13" s="23"/>
      <c r="E13" s="23"/>
      <c r="F13" s="24">
        <f>SUM(F14:F18)</f>
        <v>14525860</v>
      </c>
      <c r="G13" s="25"/>
    </row>
    <row r="14" spans="1:7" x14ac:dyDescent="0.25">
      <c r="A14" s="26" t="s">
        <v>11</v>
      </c>
      <c r="B14" s="27" t="s">
        <v>12</v>
      </c>
      <c r="C14" s="28"/>
      <c r="D14" s="28"/>
      <c r="E14" s="29"/>
      <c r="F14" s="30">
        <v>6374780</v>
      </c>
      <c r="G14" s="25"/>
    </row>
    <row r="15" spans="1:7" x14ac:dyDescent="0.25">
      <c r="A15" s="31" t="s">
        <v>13</v>
      </c>
      <c r="B15" s="27" t="s">
        <v>14</v>
      </c>
      <c r="C15" s="28"/>
      <c r="D15" s="28"/>
      <c r="E15" s="29"/>
      <c r="F15" s="30">
        <v>5644880</v>
      </c>
      <c r="G15" s="25"/>
    </row>
    <row r="16" spans="1:7" x14ac:dyDescent="0.25">
      <c r="A16" s="26" t="s">
        <v>15</v>
      </c>
      <c r="B16" s="27" t="s">
        <v>16</v>
      </c>
      <c r="C16" s="28"/>
      <c r="D16" s="28"/>
      <c r="E16" s="29"/>
      <c r="F16" s="30">
        <v>2501200</v>
      </c>
      <c r="G16" s="25"/>
    </row>
    <row r="17" spans="1:7" x14ac:dyDescent="0.25">
      <c r="A17" s="26" t="s">
        <v>17</v>
      </c>
      <c r="B17" s="27" t="s">
        <v>18</v>
      </c>
      <c r="C17" s="28"/>
      <c r="D17" s="28"/>
      <c r="E17" s="29"/>
      <c r="F17" s="32">
        <v>5000</v>
      </c>
      <c r="G17" s="25"/>
    </row>
    <row r="18" spans="1:7" x14ac:dyDescent="0.25">
      <c r="A18" s="26" t="s">
        <v>19</v>
      </c>
      <c r="B18" s="27" t="s">
        <v>20</v>
      </c>
      <c r="C18" s="28"/>
      <c r="D18" s="28"/>
      <c r="E18" s="29"/>
      <c r="F18" s="32">
        <v>0</v>
      </c>
      <c r="G18" s="25"/>
    </row>
    <row r="19" spans="1:7" ht="15.75" x14ac:dyDescent="0.25">
      <c r="A19" s="21" t="s">
        <v>21</v>
      </c>
      <c r="B19" s="33" t="s">
        <v>22</v>
      </c>
      <c r="C19" s="34"/>
      <c r="D19" s="34"/>
      <c r="E19" s="34"/>
      <c r="F19" s="30">
        <f>SUM(F26+F25+F22+F20)</f>
        <v>8810000</v>
      </c>
      <c r="G19" s="25"/>
    </row>
    <row r="20" spans="1:7" x14ac:dyDescent="0.25">
      <c r="A20" s="31" t="s">
        <v>23</v>
      </c>
      <c r="B20" s="29" t="s">
        <v>24</v>
      </c>
      <c r="C20" s="35"/>
      <c r="D20" s="35"/>
      <c r="E20" s="35"/>
      <c r="F20" s="30">
        <v>1000000</v>
      </c>
      <c r="G20" s="25"/>
    </row>
    <row r="21" spans="1:7" x14ac:dyDescent="0.25">
      <c r="A21" s="31"/>
      <c r="B21" s="36"/>
      <c r="C21" s="28" t="s">
        <v>25</v>
      </c>
      <c r="D21" s="28"/>
      <c r="E21" s="29"/>
      <c r="F21" s="30">
        <v>1000000</v>
      </c>
      <c r="G21" s="25"/>
    </row>
    <row r="22" spans="1:7" x14ac:dyDescent="0.25">
      <c r="A22" s="31" t="s">
        <v>26</v>
      </c>
      <c r="B22" s="29" t="s">
        <v>27</v>
      </c>
      <c r="C22" s="35"/>
      <c r="D22" s="35"/>
      <c r="E22" s="35"/>
      <c r="F22" s="30">
        <f>SUM(F23:F24)</f>
        <v>7000000</v>
      </c>
      <c r="G22" s="25"/>
    </row>
    <row r="23" spans="1:7" x14ac:dyDescent="0.25">
      <c r="A23" s="31"/>
      <c r="B23" s="36"/>
      <c r="C23" s="28" t="s">
        <v>28</v>
      </c>
      <c r="D23" s="28"/>
      <c r="E23" s="29"/>
      <c r="F23" s="30">
        <v>1000000</v>
      </c>
      <c r="G23" s="25"/>
    </row>
    <row r="24" spans="1:7" x14ac:dyDescent="0.25">
      <c r="A24" s="31"/>
      <c r="B24" s="36"/>
      <c r="C24" s="28" t="s">
        <v>29</v>
      </c>
      <c r="D24" s="28"/>
      <c r="E24" s="29"/>
      <c r="F24" s="30">
        <v>6000000</v>
      </c>
      <c r="G24" s="25"/>
    </row>
    <row r="25" spans="1:7" x14ac:dyDescent="0.25">
      <c r="A25" s="31" t="s">
        <v>30</v>
      </c>
      <c r="B25" s="29" t="s">
        <v>31</v>
      </c>
      <c r="C25" s="35"/>
      <c r="D25" s="35"/>
      <c r="E25" s="35"/>
      <c r="F25" s="37">
        <v>800000</v>
      </c>
      <c r="G25" s="38"/>
    </row>
    <row r="26" spans="1:7" x14ac:dyDescent="0.25">
      <c r="A26" s="31" t="s">
        <v>32</v>
      </c>
      <c r="B26" s="39" t="s">
        <v>33</v>
      </c>
      <c r="C26" s="40"/>
      <c r="D26" s="40"/>
      <c r="E26" s="40"/>
      <c r="F26" s="41">
        <v>10000</v>
      </c>
      <c r="G26" s="25"/>
    </row>
    <row r="27" spans="1:7" ht="18.75" x14ac:dyDescent="0.3">
      <c r="A27" s="42"/>
      <c r="B27" s="43" t="s">
        <v>34</v>
      </c>
      <c r="C27" s="18"/>
      <c r="D27" s="18"/>
      <c r="E27" s="18"/>
      <c r="F27" s="19">
        <f>SUM(F28)</f>
        <v>50638395</v>
      </c>
      <c r="G27" s="20"/>
    </row>
    <row r="28" spans="1:7" ht="15.75" x14ac:dyDescent="0.25">
      <c r="A28" s="44" t="s">
        <v>35</v>
      </c>
      <c r="B28" s="45" t="s">
        <v>36</v>
      </c>
      <c r="C28" s="46"/>
      <c r="D28" s="46"/>
      <c r="E28" s="46"/>
      <c r="F28" s="24">
        <f>SUM(F29:F34)</f>
        <v>50638395</v>
      </c>
    </row>
    <row r="29" spans="1:7" x14ac:dyDescent="0.25">
      <c r="A29" s="31" t="s">
        <v>37</v>
      </c>
      <c r="B29" s="29" t="s">
        <v>38</v>
      </c>
      <c r="C29" s="35"/>
      <c r="D29" s="35"/>
      <c r="E29" s="35"/>
      <c r="F29" s="30">
        <v>14138408</v>
      </c>
    </row>
    <row r="30" spans="1:7" x14ac:dyDescent="0.25">
      <c r="A30" s="31" t="s">
        <v>39</v>
      </c>
      <c r="B30" s="29" t="s">
        <v>40</v>
      </c>
      <c r="C30" s="35"/>
      <c r="D30" s="35"/>
      <c r="E30" s="35"/>
      <c r="F30" s="30"/>
    </row>
    <row r="31" spans="1:7" x14ac:dyDescent="0.25">
      <c r="A31" s="31" t="s">
        <v>41</v>
      </c>
      <c r="B31" s="29" t="s">
        <v>42</v>
      </c>
      <c r="C31" s="35"/>
      <c r="D31" s="35"/>
      <c r="E31" s="35"/>
      <c r="F31" s="30">
        <v>4753181</v>
      </c>
    </row>
    <row r="32" spans="1:7" x14ac:dyDescent="0.25">
      <c r="A32" s="31" t="s">
        <v>43</v>
      </c>
      <c r="B32" s="29" t="s">
        <v>44</v>
      </c>
      <c r="C32" s="35"/>
      <c r="D32" s="35"/>
      <c r="E32" s="35"/>
      <c r="F32" s="30">
        <v>1800000</v>
      </c>
    </row>
    <row r="33" spans="1:6" x14ac:dyDescent="0.25">
      <c r="A33" s="31" t="s">
        <v>45</v>
      </c>
      <c r="B33" s="29" t="s">
        <v>46</v>
      </c>
      <c r="C33" s="35"/>
      <c r="D33" s="35"/>
      <c r="E33" s="35"/>
      <c r="F33" s="30">
        <v>0</v>
      </c>
    </row>
    <row r="34" spans="1:6" x14ac:dyDescent="0.25">
      <c r="A34" s="31" t="s">
        <v>47</v>
      </c>
      <c r="B34" s="39" t="s">
        <v>48</v>
      </c>
      <c r="C34" s="40"/>
      <c r="D34" s="40"/>
      <c r="E34" s="40"/>
      <c r="F34" s="30">
        <v>29946806</v>
      </c>
    </row>
    <row r="35" spans="1:6" ht="18.75" x14ac:dyDescent="0.3">
      <c r="A35" s="31"/>
      <c r="B35" s="47" t="s">
        <v>49</v>
      </c>
      <c r="C35" s="48"/>
      <c r="D35" s="48"/>
      <c r="E35" s="48"/>
      <c r="F35" s="19">
        <f>SUM(F36+F37)</f>
        <v>54867686</v>
      </c>
    </row>
    <row r="36" spans="1:6" ht="15.75" x14ac:dyDescent="0.25">
      <c r="A36" s="31" t="s">
        <v>50</v>
      </c>
      <c r="B36" s="49" t="s">
        <v>51</v>
      </c>
      <c r="C36" s="50"/>
      <c r="D36" s="50"/>
      <c r="E36" s="50"/>
      <c r="F36" s="51">
        <v>27154</v>
      </c>
    </row>
    <row r="37" spans="1:6" ht="15.75" x14ac:dyDescent="0.25">
      <c r="A37" s="31" t="s">
        <v>52</v>
      </c>
      <c r="B37" s="29" t="s">
        <v>53</v>
      </c>
      <c r="C37" s="35"/>
      <c r="D37" s="35"/>
      <c r="E37" s="35"/>
      <c r="F37" s="52">
        <v>54840532</v>
      </c>
    </row>
    <row r="38" spans="1:6" ht="20.25" x14ac:dyDescent="0.3">
      <c r="A38" s="31"/>
      <c r="B38" s="53" t="s">
        <v>54</v>
      </c>
      <c r="C38" s="53"/>
      <c r="D38" s="53"/>
      <c r="E38" s="54"/>
      <c r="F38" s="19">
        <f>SUM(F12 +F27+F35)</f>
        <v>128841941</v>
      </c>
    </row>
    <row r="39" spans="1:6" ht="18.75" x14ac:dyDescent="0.3">
      <c r="A39" s="31"/>
      <c r="B39" s="55" t="s">
        <v>55</v>
      </c>
      <c r="C39" s="56"/>
      <c r="D39" s="56"/>
      <c r="E39" s="56"/>
      <c r="F39" s="57">
        <f>SUM(F40:F43)</f>
        <v>0</v>
      </c>
    </row>
    <row r="40" spans="1:6" ht="15.75" x14ac:dyDescent="0.25">
      <c r="A40" s="31" t="s">
        <v>56</v>
      </c>
      <c r="B40" s="49" t="s">
        <v>57</v>
      </c>
      <c r="C40" s="58"/>
      <c r="D40" s="58"/>
      <c r="E40" s="58"/>
      <c r="F40" s="51"/>
    </row>
    <row r="41" spans="1:6" ht="15.75" x14ac:dyDescent="0.25">
      <c r="A41" s="31" t="s">
        <v>58</v>
      </c>
      <c r="B41" s="29" t="s">
        <v>59</v>
      </c>
      <c r="C41" s="35"/>
      <c r="D41" s="35"/>
      <c r="E41" s="35"/>
      <c r="F41" s="52"/>
    </row>
    <row r="42" spans="1:6" ht="15.75" x14ac:dyDescent="0.25">
      <c r="A42" s="31" t="s">
        <v>60</v>
      </c>
      <c r="B42" s="28" t="s">
        <v>61</v>
      </c>
      <c r="C42" s="28"/>
      <c r="D42" s="28"/>
      <c r="E42" s="29"/>
      <c r="F42" s="52"/>
    </row>
    <row r="43" spans="1:6" ht="15.75" x14ac:dyDescent="0.25">
      <c r="A43" s="31" t="s">
        <v>62</v>
      </c>
      <c r="B43" s="39" t="s">
        <v>63</v>
      </c>
      <c r="C43" s="40"/>
      <c r="D43" s="40"/>
      <c r="E43" s="40"/>
      <c r="F43" s="52"/>
    </row>
    <row r="44" spans="1:6" ht="18.75" x14ac:dyDescent="0.3">
      <c r="A44" s="31"/>
      <c r="B44" s="43" t="s">
        <v>64</v>
      </c>
      <c r="C44" s="18"/>
      <c r="D44" s="18"/>
      <c r="E44" s="18"/>
      <c r="F44" s="57">
        <f>SUM(F45:F46)</f>
        <v>4417159</v>
      </c>
    </row>
    <row r="45" spans="1:6" ht="15.75" x14ac:dyDescent="0.25">
      <c r="A45" s="31" t="s">
        <v>65</v>
      </c>
      <c r="B45" s="59" t="s">
        <v>66</v>
      </c>
      <c r="C45" s="60"/>
      <c r="D45" s="60"/>
      <c r="E45" s="60"/>
      <c r="F45" s="51">
        <v>4417159</v>
      </c>
    </row>
    <row r="46" spans="1:6" ht="15.75" x14ac:dyDescent="0.25">
      <c r="A46" s="31" t="s">
        <v>67</v>
      </c>
      <c r="B46" s="59" t="s">
        <v>68</v>
      </c>
      <c r="C46" s="60"/>
      <c r="D46" s="60"/>
      <c r="E46" s="60"/>
      <c r="F46" s="51"/>
    </row>
    <row r="47" spans="1:6" ht="21" thickBot="1" x14ac:dyDescent="0.35">
      <c r="A47" s="61"/>
      <c r="B47" s="62" t="s">
        <v>69</v>
      </c>
      <c r="C47" s="62"/>
      <c r="D47" s="62"/>
      <c r="E47" s="62"/>
      <c r="F47" s="63">
        <f>SUM(F38+F39+F44)</f>
        <v>133259100</v>
      </c>
    </row>
    <row r="48" spans="1:6" x14ac:dyDescent="0.25">
      <c r="E48" s="64"/>
      <c r="F48" s="64"/>
    </row>
    <row r="49" spans="1:6" x14ac:dyDescent="0.25">
      <c r="E49" s="64"/>
      <c r="F49" s="64"/>
    </row>
    <row r="50" spans="1:6" x14ac:dyDescent="0.25">
      <c r="B50" s="65" t="s">
        <v>70</v>
      </c>
      <c r="C50" s="65"/>
      <c r="D50" s="65"/>
      <c r="E50" s="65"/>
      <c r="F50" s="65"/>
    </row>
    <row r="51" spans="1:6" x14ac:dyDescent="0.25">
      <c r="B51" s="66"/>
      <c r="C51" s="66"/>
      <c r="D51" s="66"/>
      <c r="E51" s="66"/>
      <c r="F51" s="66"/>
    </row>
    <row r="52" spans="1:6" ht="15.75" thickBot="1" x14ac:dyDescent="0.3">
      <c r="B52" s="66"/>
      <c r="C52" s="66"/>
      <c r="D52" s="66"/>
      <c r="E52" s="66"/>
      <c r="F52" s="66"/>
    </row>
    <row r="53" spans="1:6" ht="16.5" thickTop="1" thickBot="1" x14ac:dyDescent="0.3">
      <c r="A53" s="67" t="s">
        <v>4</v>
      </c>
      <c r="B53" s="68" t="s">
        <v>5</v>
      </c>
      <c r="C53" s="69"/>
      <c r="D53" s="69"/>
      <c r="E53" s="69"/>
      <c r="F53" s="9" t="s">
        <v>6</v>
      </c>
    </row>
    <row r="54" spans="1:6" ht="15.75" thickTop="1" x14ac:dyDescent="0.25">
      <c r="A54" s="70"/>
      <c r="B54" s="71"/>
      <c r="C54" s="10"/>
      <c r="D54" s="10"/>
      <c r="E54" s="10"/>
      <c r="F54" s="11"/>
    </row>
    <row r="55" spans="1:6" ht="20.25" x14ac:dyDescent="0.3">
      <c r="A55" s="72"/>
      <c r="B55" s="14" t="s">
        <v>71</v>
      </c>
      <c r="C55" s="14"/>
      <c r="D55" s="14"/>
      <c r="E55" s="15"/>
      <c r="F55" s="73"/>
    </row>
    <row r="56" spans="1:6" ht="18.75" x14ac:dyDescent="0.3">
      <c r="A56" s="72"/>
      <c r="B56" s="43" t="s">
        <v>72</v>
      </c>
      <c r="C56" s="18"/>
      <c r="D56" s="18"/>
      <c r="E56" s="18"/>
      <c r="F56" s="74">
        <f>SUM(F57+F58+F60+F61+F62)</f>
        <v>119958194</v>
      </c>
    </row>
    <row r="57" spans="1:6" ht="15.75" x14ac:dyDescent="0.25">
      <c r="A57" s="75" t="s">
        <v>73</v>
      </c>
      <c r="B57" s="49" t="s">
        <v>74</v>
      </c>
      <c r="C57" s="50"/>
      <c r="D57" s="50"/>
      <c r="E57" s="50"/>
      <c r="F57" s="76">
        <v>21685992</v>
      </c>
    </row>
    <row r="58" spans="1:6" x14ac:dyDescent="0.25">
      <c r="A58" s="75" t="s">
        <v>75</v>
      </c>
      <c r="B58" s="77" t="s">
        <v>76</v>
      </c>
      <c r="C58" s="78"/>
      <c r="D58" s="78"/>
      <c r="E58" s="79"/>
      <c r="F58" s="80">
        <v>3525026</v>
      </c>
    </row>
    <row r="59" spans="1:6" x14ac:dyDescent="0.25">
      <c r="A59" s="75"/>
      <c r="B59" s="77" t="s">
        <v>77</v>
      </c>
      <c r="C59" s="78"/>
      <c r="D59" s="78"/>
      <c r="E59" s="79"/>
      <c r="F59" s="80"/>
    </row>
    <row r="60" spans="1:6" ht="15.75" x14ac:dyDescent="0.25">
      <c r="A60" s="81" t="s">
        <v>78</v>
      </c>
      <c r="B60" s="29" t="s">
        <v>79</v>
      </c>
      <c r="C60" s="35"/>
      <c r="D60" s="35"/>
      <c r="E60" s="35"/>
      <c r="F60" s="82">
        <v>71638901</v>
      </c>
    </row>
    <row r="61" spans="1:6" ht="15.75" x14ac:dyDescent="0.25">
      <c r="A61" s="81" t="s">
        <v>80</v>
      </c>
      <c r="B61" s="29" t="s">
        <v>81</v>
      </c>
      <c r="C61" s="35"/>
      <c r="D61" s="35"/>
      <c r="E61" s="35"/>
      <c r="F61" s="82">
        <v>2714000</v>
      </c>
    </row>
    <row r="62" spans="1:6" ht="15.75" x14ac:dyDescent="0.25">
      <c r="A62" s="81" t="s">
        <v>82</v>
      </c>
      <c r="B62" s="28" t="s">
        <v>83</v>
      </c>
      <c r="C62" s="28"/>
      <c r="D62" s="28"/>
      <c r="E62" s="28"/>
      <c r="F62" s="83">
        <v>20394275</v>
      </c>
    </row>
    <row r="63" spans="1:6" ht="15.75" x14ac:dyDescent="0.25">
      <c r="A63" s="75"/>
      <c r="B63" s="84" t="s">
        <v>84</v>
      </c>
      <c r="C63" s="84"/>
      <c r="D63" s="84"/>
      <c r="E63" s="85"/>
      <c r="F63" s="86">
        <f>SUM(F64:F67)</f>
        <v>818638</v>
      </c>
    </row>
    <row r="64" spans="1:6" ht="15.75" x14ac:dyDescent="0.25">
      <c r="A64" s="75" t="s">
        <v>85</v>
      </c>
      <c r="B64" s="29" t="s">
        <v>86</v>
      </c>
      <c r="C64" s="35"/>
      <c r="D64" s="35"/>
      <c r="E64" s="35"/>
      <c r="F64" s="82"/>
    </row>
    <row r="65" spans="1:6" ht="15.75" x14ac:dyDescent="0.25">
      <c r="A65" s="75" t="s">
        <v>87</v>
      </c>
      <c r="B65" s="29" t="s">
        <v>88</v>
      </c>
      <c r="C65" s="35"/>
      <c r="D65" s="35"/>
      <c r="E65" s="35"/>
      <c r="F65" s="82"/>
    </row>
    <row r="66" spans="1:6" ht="15.75" x14ac:dyDescent="0.25">
      <c r="A66" s="75" t="s">
        <v>89</v>
      </c>
      <c r="B66" s="28" t="s">
        <v>90</v>
      </c>
      <c r="C66" s="28"/>
      <c r="D66" s="28"/>
      <c r="E66" s="29"/>
      <c r="F66" s="82"/>
    </row>
    <row r="67" spans="1:6" ht="15.75" x14ac:dyDescent="0.25">
      <c r="A67" s="75" t="s">
        <v>91</v>
      </c>
      <c r="B67" s="28" t="s">
        <v>92</v>
      </c>
      <c r="C67" s="28"/>
      <c r="D67" s="28"/>
      <c r="E67" s="29"/>
      <c r="F67" s="82">
        <v>818638</v>
      </c>
    </row>
    <row r="68" spans="1:6" ht="18.75" x14ac:dyDescent="0.3">
      <c r="A68" s="75"/>
      <c r="B68" s="84" t="s">
        <v>93</v>
      </c>
      <c r="C68" s="84"/>
      <c r="D68" s="84"/>
      <c r="E68" s="85"/>
      <c r="F68" s="74">
        <f>SUM(F69:F70)</f>
        <v>14009658</v>
      </c>
    </row>
    <row r="69" spans="1:6" ht="15.75" x14ac:dyDescent="0.25">
      <c r="A69" s="75" t="s">
        <v>94</v>
      </c>
      <c r="B69" s="87" t="s">
        <v>95</v>
      </c>
      <c r="C69" s="87"/>
      <c r="D69" s="87"/>
      <c r="E69" s="49"/>
      <c r="F69" s="82">
        <v>14009658</v>
      </c>
    </row>
    <row r="70" spans="1:6" ht="15.75" x14ac:dyDescent="0.25">
      <c r="A70" s="75" t="s">
        <v>96</v>
      </c>
      <c r="B70" s="88" t="s">
        <v>97</v>
      </c>
      <c r="C70" s="88"/>
      <c r="D70" s="88"/>
      <c r="E70" s="39"/>
      <c r="F70" s="82">
        <v>0</v>
      </c>
    </row>
    <row r="71" spans="1:6" ht="21" thickBot="1" x14ac:dyDescent="0.35">
      <c r="A71" s="89"/>
      <c r="B71" s="90" t="s">
        <v>98</v>
      </c>
      <c r="C71" s="91"/>
      <c r="D71" s="91"/>
      <c r="E71" s="91"/>
      <c r="F71" s="92">
        <f>SUM(F56+F63+F68)</f>
        <v>134786490</v>
      </c>
    </row>
  </sheetData>
  <mergeCells count="67">
    <mergeCell ref="B67:E67"/>
    <mergeCell ref="B68:E68"/>
    <mergeCell ref="B69:E69"/>
    <mergeCell ref="B70:E70"/>
    <mergeCell ref="B71:E71"/>
    <mergeCell ref="B61:E61"/>
    <mergeCell ref="B62:E62"/>
    <mergeCell ref="B63:E63"/>
    <mergeCell ref="B64:E64"/>
    <mergeCell ref="B65:E65"/>
    <mergeCell ref="B66:E66"/>
    <mergeCell ref="B56:E56"/>
    <mergeCell ref="B57:E57"/>
    <mergeCell ref="B58:E58"/>
    <mergeCell ref="F58:F59"/>
    <mergeCell ref="B59:E59"/>
    <mergeCell ref="B60:E60"/>
    <mergeCell ref="B47:E47"/>
    <mergeCell ref="B50:F50"/>
    <mergeCell ref="A53:A54"/>
    <mergeCell ref="B53:E54"/>
    <mergeCell ref="F53:F54"/>
    <mergeCell ref="B55:E55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C23:E23"/>
    <mergeCell ref="C24:E24"/>
    <mergeCell ref="B25:E25"/>
    <mergeCell ref="B26:E26"/>
    <mergeCell ref="B27:E27"/>
    <mergeCell ref="B28:E28"/>
    <mergeCell ref="B17:E17"/>
    <mergeCell ref="B18:E18"/>
    <mergeCell ref="B19:E19"/>
    <mergeCell ref="B20:E20"/>
    <mergeCell ref="C21:E21"/>
    <mergeCell ref="B22:E22"/>
    <mergeCell ref="B11:E11"/>
    <mergeCell ref="B12:E12"/>
    <mergeCell ref="B13:E13"/>
    <mergeCell ref="B14:E14"/>
    <mergeCell ref="B15:E15"/>
    <mergeCell ref="B16:E16"/>
    <mergeCell ref="D1:G1"/>
    <mergeCell ref="A3:F3"/>
    <mergeCell ref="A4:G4"/>
    <mergeCell ref="A5:G5"/>
    <mergeCell ref="F8:G8"/>
    <mergeCell ref="A9:A10"/>
    <mergeCell ref="B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2020-01-20T08:32:37Z</dcterms:created>
  <dcterms:modified xsi:type="dcterms:W3CDTF">2020-01-20T08:32:46Z</dcterms:modified>
</cp:coreProperties>
</file>