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\Khkút Önkormányzat\2018\2018.05.28\2017. évi zárszámadás\"/>
    </mc:Choice>
  </mc:AlternateContent>
  <xr:revisionPtr revIDLastSave="0" documentId="10_ncr:8100000_{7EFE084F-827B-4BCE-B058-44C6F0CCF597}" xr6:coauthVersionLast="32" xr6:coauthVersionMax="32" xr10:uidLastSave="{00000000-0000-0000-0000-000000000000}"/>
  <bookViews>
    <workbookView xWindow="0" yWindow="0" windowWidth="28800" windowHeight="12225" xr2:uid="{00000000-000D-0000-FFFF-FFFF00000000}"/>
  </bookViews>
  <sheets>
    <sheet name=" 2 sz. mell  " sheetId="1" r:id="rId1"/>
  </sheets>
  <definedNames>
    <definedName name="_xlnm.Print_Area" localSheetId="0">' 2 sz. mell  '!$A$1:$I$34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D31" i="1"/>
  <c r="G31" i="1"/>
  <c r="E31" i="1" l="1"/>
  <c r="I18" i="1"/>
  <c r="I32" i="1" s="1"/>
  <c r="E18" i="1"/>
  <c r="E32" i="1" s="1"/>
  <c r="H18" i="1" l="1"/>
  <c r="H32" i="1" s="1"/>
  <c r="D18" i="1"/>
  <c r="D32" i="1" s="1"/>
  <c r="C19" i="1" l="1"/>
  <c r="C31" i="1" s="1"/>
  <c r="C32" i="1" s="1"/>
  <c r="G18" i="1"/>
  <c r="G32" i="1" s="1"/>
</calcChain>
</file>

<file path=xl/sharedStrings.xml><?xml version="1.0" encoding="utf-8"?>
<sst xmlns="http://schemas.openxmlformats.org/spreadsheetml/2006/main" count="84" uniqueCount="81">
  <si>
    <t>Sor-
szám</t>
  </si>
  <si>
    <t>Megnevezés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</si>
  <si>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</si>
  <si>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</si>
  <si>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</si>
  <si>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</si>
  <si>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</si>
  <si>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</si>
  <si>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</si>
  <si>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</si>
  <si>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</si>
  <si>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</si>
  <si>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</si>
  <si>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</si>
  <si>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</si>
  <si>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</si>
  <si>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</si>
  <si>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</si>
  <si>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</si>
  <si>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</si>
  <si>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</si>
  <si>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</si>
  <si>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</si>
  <si>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</si>
  <si>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</si>
  <si>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</si>
  <si>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</si>
  <si>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</si>
  <si>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</si>
  <si>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</si>
  <si>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</si>
  <si>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</si>
  <si>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</si>
  <si>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</si>
  <si>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</si>
  <si>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</si>
  <si>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</si>
  <si>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</si>
  <si>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</si>
  <si>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</si>
  <si>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</si>
  <si>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</si>
  <si>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</si>
  <si>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</si>
  <si>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</si>
  <si>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</si>
  <si>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</si>
  <si>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</si>
  <si>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</si>
  <si>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</si>
  <si>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</si>
  <si>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</si>
  <si>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</si>
  <si>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</si>
  <si>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</si>
  <si>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</si>
  <si>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</si>
  <si>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</si>
  <si>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</si>
  <si>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</si>
  <si>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</si>
  <si>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</si>
  <si>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</si>
  <si>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</si>
  <si>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</si>
  <si>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</si>
  <si>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</si>
  <si>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</si>
  <si>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</si>
  <si>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</si>
  <si>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</si>
  <si>
    <t>Felhalmozási célú finanszírozási kiadások összesen (13.+…24.)</t>
  </si>
  <si>
    <t>2017. évi előirányzat</t>
  </si>
  <si>
    <t>Keszőhidegkút Község Önkormányzata</t>
  </si>
  <si>
    <t>BEVÉTELEK</t>
  </si>
  <si>
    <t>KIADÁSOK</t>
  </si>
  <si>
    <t>II. Felhalmozási célú bevételek és kiadások mérlege</t>
  </si>
  <si>
    <t>2017.e.i.
módosított
12.31.</t>
  </si>
  <si>
    <t xml:space="preserve">2017.évi teljesítés </t>
  </si>
  <si>
    <t>2017.évi teljesítés</t>
  </si>
  <si>
    <t>2.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</si>
</sst>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6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54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center"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17" xfId="0" applyNumberFormat="1" applyFont="1" applyFill="1" applyBorder="1" applyAlignment="1" applyProtection="1">
      <alignment horizontal="center" vertical="center" wrapText="1"/>
    </xf>
    <xf numFmtId="164" fontId="23" fillId="0" borderId="13" xfId="0" applyNumberFormat="1" applyFont="1" applyFill="1" applyBorder="1" applyAlignment="1" applyProtection="1">
      <alignment horizontal="center" vertical="center" wrapText="1"/>
    </xf>
    <xf numFmtId="164" fontId="0" fillId="0" borderId="12" xfId="0" applyNumberFormat="1" applyFill="1" applyBorder="1" applyAlignment="1" applyProtection="1">
      <alignment vertical="center" wrapText="1"/>
    </xf>
    <xf numFmtId="164" fontId="0" fillId="0" borderId="15" xfId="0" applyNumberFormat="1" applyFill="1" applyBorder="1" applyAlignment="1" applyProtection="1">
      <alignment vertical="center" wrapText="1"/>
    </xf>
    <xf numFmtId="164" fontId="0" fillId="0" borderId="16" xfId="0" applyNumberFormat="1" applyFill="1" applyBorder="1" applyAlignment="1" applyProtection="1">
      <alignment vertical="center" wrapText="1"/>
    </xf>
    <xf numFmtId="164" fontId="0" fillId="0" borderId="11" xfId="0" applyNumberFormat="1" applyFill="1" applyBorder="1" applyAlignment="1" applyProtection="1">
      <alignment vertical="center" wrapText="1"/>
    </xf>
    <xf numFmtId="164" fontId="0" fillId="0" borderId="10" xfId="0" applyNumberForma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vertical="center" wrapText="1"/>
    </xf>
    <xf numFmtId="164" fontId="21" fillId="0" borderId="12" xfId="0" applyNumberFormat="1" applyFont="1" applyFill="1" applyBorder="1" applyAlignment="1" applyProtection="1">
      <alignment vertical="center" wrapText="1"/>
    </xf>
    <xf numFmtId="164" fontId="21" fillId="0" borderId="16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23" fillId="0" borderId="18" xfId="0" applyNumberFormat="1" applyFont="1" applyFill="1" applyBorder="1" applyAlignment="1" applyProtection="1">
      <alignment horizontal="center" vertical="center" wrapText="1"/>
    </xf>
    <xf numFmtId="164" fontId="21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left" vertical="center" wrapText="1" indent="2"/>
    </xf>
    <xf numFmtId="164" fontId="2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11" xfId="0" applyNumberFormat="1" applyFont="1" applyFill="1" applyBorder="1" applyAlignment="1" applyProtection="1">
      <alignment horizontal="left" vertical="center" wrapText="1" indent="2"/>
    </xf>
    <xf numFmtId="164" fontId="21" fillId="0" borderId="16" xfId="0" applyNumberFormat="1" applyFont="1" applyFill="1" applyBorder="1" applyAlignment="1" applyProtection="1">
      <alignment horizontal="left" vertical="center" wrapText="1" indent="2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164" fontId="21" fillId="0" borderId="11" xfId="0" applyNumberFormat="1" applyFont="1" applyFill="1" applyBorder="1" applyAlignment="1" applyProtection="1">
      <alignment horizontal="right" vertical="center" wrapText="1"/>
    </xf>
    <xf numFmtId="164" fontId="21" fillId="0" borderId="11" xfId="0" applyNumberFormat="1" applyFont="1" applyFill="1" applyBorder="1" applyAlignment="1" applyProtection="1">
      <alignment vertical="center" wrapText="1"/>
      <protection locked="0"/>
    </xf>
    <xf numFmtId="164" fontId="21" fillId="0" borderId="12" xfId="0" applyNumberFormat="1" applyFont="1" applyFill="1" applyBorder="1" applyAlignment="1" applyProtection="1">
      <alignment vertical="center" wrapText="1"/>
      <protection locked="0"/>
    </xf>
    <xf numFmtId="164" fontId="21" fillId="0" borderId="16" xfId="0" applyNumberFormat="1" applyFont="1" applyFill="1" applyBorder="1" applyAlignment="1" applyProtection="1">
      <alignment vertical="center" wrapText="1"/>
      <protection locked="0"/>
    </xf>
    <xf numFmtId="164" fontId="23" fillId="0" borderId="10" xfId="0" applyNumberFormat="1" applyFont="1" applyFill="1" applyBorder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6" xfId="0" applyNumberFormat="1" applyFont="1" applyFill="1" applyBorder="1" applyAlignment="1" applyProtection="1">
      <alignment horizontal="right" vertical="center" wrapText="1"/>
      <protection locked="0"/>
    </xf>
    <xf numFmtId="164" fontId="21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23" fillId="0" borderId="10" xfId="0" applyNumberFormat="1" applyFont="1" applyFill="1" applyBorder="1" applyAlignment="1" applyProtection="1">
      <alignment horizontal="right" vertical="center" wrapText="1"/>
    </xf>
    <xf numFmtId="164" fontId="24" fillId="0" borderId="12" xfId="0" applyNumberFormat="1" applyFont="1" applyFill="1" applyBorder="1" applyAlignment="1" applyProtection="1">
      <alignment horizontal="right" vertical="center" wrapText="1"/>
    </xf>
    <xf numFmtId="164" fontId="24" fillId="0" borderId="11" xfId="0" applyNumberFormat="1" applyFont="1" applyFill="1" applyBorder="1" applyAlignment="1" applyProtection="1">
      <alignment horizontal="right" vertical="center" wrapText="1"/>
    </xf>
    <xf numFmtId="164" fontId="24" fillId="0" borderId="12" xfId="0" applyNumberFormat="1" applyFont="1" applyFill="1" applyBorder="1" applyAlignment="1" applyProtection="1">
      <alignment horizontal="left" vertical="center" wrapText="1" indent="2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1" xfId="29" builtinId="29" customBuiltin="1"/>
    <cellStyle name="Jelölőszín 2" xfId="30" builtinId="33" customBuiltin="1"/>
    <cellStyle name="Jelölőszín 3" xfId="31" builtinId="37" customBuiltin="1"/>
    <cellStyle name="Jelölőszín 4" xfId="32" builtinId="41" customBuiltin="1"/>
    <cellStyle name="Jelölőszín 5" xfId="33" builtinId="45" customBuiltin="1"/>
    <cellStyle name="Jelölőszín 6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34"/>
  <sheetViews>
    <sheetView tabSelected="1" zoomScaleNormal="100" zoomScaleSheetLayoutView="100" workbookViewId="0">
      <selection activeCell="B25" sqref="B25"/>
    </sheetView>
  </sheetViews>
  <sheetFormatPr defaultColWidth="9.33203125" defaultRowHeight="12.75" x14ac:dyDescent="0.2"/>
  <cols>
    <col min="1" max="1" width="8.5" style="1" customWidth="1"/>
    <col min="2" max="2" width="52.83203125" style="2" customWidth="1"/>
    <col min="3" max="3" width="13.83203125" style="1" customWidth="1"/>
    <col min="4" max="5" width="15.6640625" style="1" customWidth="1"/>
    <col min="6" max="6" width="52.33203125" style="1" customWidth="1"/>
    <col min="7" max="7" width="13.6640625" style="1" customWidth="1"/>
    <col min="8" max="8" width="13.33203125" style="1" customWidth="1"/>
    <col min="9" max="9" width="13.5" style="1" customWidth="1"/>
    <col min="10" max="16384" width="9.33203125" style="1"/>
  </cols>
  <sheetData>
    <row r="1" spans="1:9" ht="15.75" x14ac:dyDescent="0.25">
      <c r="A1" s="24"/>
      <c r="B1" s="26"/>
      <c r="C1" s="26"/>
      <c r="D1" s="26"/>
      <c r="E1" s="26"/>
      <c r="F1" s="26"/>
      <c r="G1" s="27" t="s">
        <v>80</v>
      </c>
      <c r="H1" s="27"/>
      <c r="I1" s="27"/>
    </row>
    <row r="2" spans="1:9" ht="15.75" x14ac:dyDescent="0.2">
      <c r="A2" s="28" t="s">
        <v>76</v>
      </c>
      <c r="B2" s="28"/>
      <c r="C2" s="28"/>
      <c r="D2" s="28"/>
      <c r="E2" s="28"/>
      <c r="F2" s="28"/>
      <c r="G2" s="28"/>
      <c r="H2" s="28"/>
      <c r="I2" s="28"/>
    </row>
    <row r="3" spans="1:9" ht="16.5" thickBot="1" x14ac:dyDescent="0.25">
      <c r="B3" s="25" t="s">
        <v>73</v>
      </c>
    </row>
    <row r="4" spans="1:9" ht="16.5" thickBot="1" x14ac:dyDescent="0.25">
      <c r="A4" s="22" t="s">
        <v>0</v>
      </c>
      <c r="B4" s="29" t="s">
        <v>74</v>
      </c>
      <c r="C4" s="30"/>
      <c r="D4" s="31"/>
      <c r="E4" s="31"/>
      <c r="F4" s="29" t="s">
        <v>75</v>
      </c>
      <c r="G4" s="30"/>
      <c r="H4" s="32"/>
      <c r="I4" s="16"/>
    </row>
    <row r="5" spans="1:9" s="3" customFormat="1" ht="43.5" thickBot="1" x14ac:dyDescent="0.25">
      <c r="A5" s="23"/>
      <c r="B5" s="4" t="s">
        <v>1</v>
      </c>
      <c r="C5" s="10" t="s">
        <v>72</v>
      </c>
      <c r="D5" s="4" t="s">
        <v>77</v>
      </c>
      <c r="E5" s="33" t="s">
        <v>78</v>
      </c>
      <c r="F5" s="33" t="s">
        <v>1</v>
      </c>
      <c r="G5" s="11" t="s">
        <v>72</v>
      </c>
      <c r="H5" s="10" t="s">
        <v>77</v>
      </c>
      <c r="I5" s="40" t="s">
        <v>79</v>
      </c>
    </row>
    <row r="6" spans="1:9" s="3" customFormat="1" ht="15" thickBot="1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17">
        <v>8</v>
      </c>
      <c r="I6" s="17">
        <v>9</v>
      </c>
    </row>
    <row r="7" spans="1:9" ht="30" x14ac:dyDescent="0.2">
      <c r="A7" s="5" t="s">
        <v>2</v>
      </c>
      <c r="B7" s="5" t="s">
        <v>3</v>
      </c>
      <c r="C7" s="46"/>
      <c r="D7" s="46">
        <v>500000</v>
      </c>
      <c r="E7" s="46">
        <v>917738</v>
      </c>
      <c r="F7" s="5" t="s">
        <v>4</v>
      </c>
      <c r="G7" s="42">
        <v>370500</v>
      </c>
      <c r="H7" s="18">
        <v>1144225</v>
      </c>
      <c r="I7" s="19">
        <v>999789</v>
      </c>
    </row>
    <row r="8" spans="1:9" ht="15" x14ac:dyDescent="0.2">
      <c r="A8" s="6" t="s">
        <v>5</v>
      </c>
      <c r="B8" s="6" t="s">
        <v>6</v>
      </c>
      <c r="C8" s="47"/>
      <c r="D8" s="47"/>
      <c r="E8" s="47"/>
      <c r="F8" s="6" t="s">
        <v>7</v>
      </c>
      <c r="G8" s="43"/>
      <c r="H8" s="20"/>
      <c r="I8" s="20"/>
    </row>
    <row r="9" spans="1:9" ht="15" x14ac:dyDescent="0.2">
      <c r="A9" s="6" t="s">
        <v>8</v>
      </c>
      <c r="B9" s="6" t="s">
        <v>9</v>
      </c>
      <c r="C9" s="47"/>
      <c r="D9" s="47">
        <v>300000</v>
      </c>
      <c r="E9" s="47">
        <v>300000</v>
      </c>
      <c r="F9" s="6" t="s">
        <v>10</v>
      </c>
      <c r="G9" s="43">
        <v>950000</v>
      </c>
      <c r="H9" s="20">
        <v>1699963</v>
      </c>
      <c r="I9" s="20">
        <v>1565453</v>
      </c>
    </row>
    <row r="10" spans="1:9" ht="15" x14ac:dyDescent="0.2">
      <c r="A10" s="6" t="s">
        <v>11</v>
      </c>
      <c r="B10" s="6" t="s">
        <v>12</v>
      </c>
      <c r="C10" s="47"/>
      <c r="D10" s="47"/>
      <c r="E10" s="47"/>
      <c r="F10" s="6" t="s">
        <v>13</v>
      </c>
      <c r="G10" s="43"/>
      <c r="H10" s="20"/>
      <c r="I10" s="20"/>
    </row>
    <row r="11" spans="1:9" ht="15" x14ac:dyDescent="0.2">
      <c r="A11" s="6" t="s">
        <v>14</v>
      </c>
      <c r="B11" s="6" t="s">
        <v>15</v>
      </c>
      <c r="C11" s="47"/>
      <c r="D11" s="47"/>
      <c r="E11" s="47"/>
      <c r="F11" s="6" t="s">
        <v>16</v>
      </c>
      <c r="G11" s="20"/>
      <c r="H11" s="20"/>
      <c r="I11" s="20"/>
    </row>
    <row r="12" spans="1:9" ht="15" x14ac:dyDescent="0.2">
      <c r="A12" s="6" t="s">
        <v>17</v>
      </c>
      <c r="B12" s="6" t="s">
        <v>18</v>
      </c>
      <c r="C12" s="47"/>
      <c r="D12" s="47"/>
      <c r="E12" s="47"/>
      <c r="F12" s="7"/>
      <c r="G12" s="43"/>
      <c r="H12" s="20"/>
      <c r="I12" s="20"/>
    </row>
    <row r="13" spans="1:9" ht="15" x14ac:dyDescent="0.2">
      <c r="A13" s="6" t="s">
        <v>19</v>
      </c>
      <c r="B13" s="7"/>
      <c r="C13" s="47"/>
      <c r="D13" s="47"/>
      <c r="E13" s="47"/>
      <c r="F13" s="7"/>
      <c r="G13" s="43"/>
      <c r="H13" s="20"/>
      <c r="I13" s="20"/>
    </row>
    <row r="14" spans="1:9" ht="15" x14ac:dyDescent="0.2">
      <c r="A14" s="6" t="s">
        <v>20</v>
      </c>
      <c r="B14" s="7"/>
      <c r="C14" s="47"/>
      <c r="D14" s="47"/>
      <c r="E14" s="47"/>
      <c r="F14" s="7"/>
      <c r="G14" s="43"/>
      <c r="H14" s="20"/>
      <c r="I14" s="20"/>
    </row>
    <row r="15" spans="1:9" ht="15" x14ac:dyDescent="0.2">
      <c r="A15" s="6" t="s">
        <v>21</v>
      </c>
      <c r="B15" s="7"/>
      <c r="C15" s="47"/>
      <c r="D15" s="47"/>
      <c r="E15" s="47"/>
      <c r="F15" s="7"/>
      <c r="G15" s="43"/>
      <c r="H15" s="20"/>
      <c r="I15" s="20"/>
    </row>
    <row r="16" spans="1:9" ht="15" x14ac:dyDescent="0.2">
      <c r="A16" s="6" t="s">
        <v>22</v>
      </c>
      <c r="B16" s="7"/>
      <c r="C16" s="47"/>
      <c r="D16" s="47"/>
      <c r="E16" s="47"/>
      <c r="F16" s="7"/>
      <c r="G16" s="43"/>
      <c r="H16" s="20"/>
      <c r="I16" s="20"/>
    </row>
    <row r="17" spans="1:9" ht="15.75" thickBot="1" x14ac:dyDescent="0.25">
      <c r="A17" s="8" t="s">
        <v>23</v>
      </c>
      <c r="B17" s="34"/>
      <c r="C17" s="48"/>
      <c r="D17" s="49"/>
      <c r="E17" s="49"/>
      <c r="F17" s="8" t="s">
        <v>24</v>
      </c>
      <c r="G17" s="21"/>
      <c r="H17" s="21"/>
      <c r="I17" s="21"/>
    </row>
    <row r="18" spans="1:9" ht="29.25" customHeight="1" thickBot="1" x14ac:dyDescent="0.25">
      <c r="A18" s="9" t="s">
        <v>25</v>
      </c>
      <c r="B18" s="9" t="s">
        <v>26</v>
      </c>
      <c r="C18" s="50"/>
      <c r="D18" s="50">
        <f>D7+D9+D10+D12</f>
        <v>800000</v>
      </c>
      <c r="E18" s="50">
        <f>E7+E9+E10+E12</f>
        <v>1217738</v>
      </c>
      <c r="F18" s="9" t="s">
        <v>27</v>
      </c>
      <c r="G18" s="45">
        <f>SUM(G7,G9,G11)</f>
        <v>1320500</v>
      </c>
      <c r="H18" s="45">
        <f>SUM(H7,H9,H11)</f>
        <v>2844188</v>
      </c>
      <c r="I18" s="45">
        <f>SUM(I7,I9,I11)</f>
        <v>2565242</v>
      </c>
    </row>
    <row r="19" spans="1:9" ht="30" x14ac:dyDescent="0.2">
      <c r="A19" s="5" t="s">
        <v>28</v>
      </c>
      <c r="B19" s="35" t="s">
        <v>29</v>
      </c>
      <c r="C19" s="41">
        <f>SUM(C20:C24)</f>
        <v>1320500</v>
      </c>
      <c r="D19" s="41">
        <v>2044188</v>
      </c>
      <c r="E19" s="41">
        <v>1347504</v>
      </c>
      <c r="F19" s="6" t="s">
        <v>30</v>
      </c>
      <c r="G19" s="19"/>
      <c r="H19" s="15"/>
      <c r="I19" s="15"/>
    </row>
    <row r="20" spans="1:9" ht="15" x14ac:dyDescent="0.2">
      <c r="A20" s="6" t="s">
        <v>31</v>
      </c>
      <c r="B20" s="36" t="s">
        <v>32</v>
      </c>
      <c r="C20" s="47">
        <v>1320500</v>
      </c>
      <c r="D20" s="47">
        <v>2044188</v>
      </c>
      <c r="E20" s="47">
        <v>1347504</v>
      </c>
      <c r="F20" s="6" t="s">
        <v>33</v>
      </c>
      <c r="G20" s="20"/>
      <c r="H20" s="12"/>
      <c r="I20" s="12"/>
    </row>
    <row r="21" spans="1:9" ht="15" x14ac:dyDescent="0.2">
      <c r="A21" s="5" t="s">
        <v>34</v>
      </c>
      <c r="B21" s="36" t="s">
        <v>35</v>
      </c>
      <c r="C21" s="47"/>
      <c r="D21" s="47"/>
      <c r="E21" s="47"/>
      <c r="F21" s="6" t="s">
        <v>36</v>
      </c>
      <c r="G21" s="20"/>
      <c r="H21" s="12"/>
      <c r="I21" s="12"/>
    </row>
    <row r="22" spans="1:9" ht="15.75" customHeight="1" x14ac:dyDescent="0.2">
      <c r="A22" s="6" t="s">
        <v>37</v>
      </c>
      <c r="B22" s="36" t="s">
        <v>38</v>
      </c>
      <c r="C22" s="47"/>
      <c r="D22" s="47"/>
      <c r="E22" s="47"/>
      <c r="F22" s="6" t="s">
        <v>39</v>
      </c>
      <c r="G22" s="20"/>
      <c r="H22" s="12"/>
      <c r="I22" s="12"/>
    </row>
    <row r="23" spans="1:9" ht="15" x14ac:dyDescent="0.2">
      <c r="A23" s="5" t="s">
        <v>40</v>
      </c>
      <c r="B23" s="36" t="s">
        <v>41</v>
      </c>
      <c r="C23" s="47"/>
      <c r="D23" s="49"/>
      <c r="E23" s="49"/>
      <c r="F23" s="8" t="s">
        <v>42</v>
      </c>
      <c r="G23" s="20"/>
      <c r="H23" s="12"/>
      <c r="I23" s="12"/>
    </row>
    <row r="24" spans="1:9" ht="15" customHeight="1" x14ac:dyDescent="0.2">
      <c r="A24" s="6" t="s">
        <v>43</v>
      </c>
      <c r="B24" s="36" t="s">
        <v>44</v>
      </c>
      <c r="C24" s="47"/>
      <c r="D24" s="47"/>
      <c r="E24" s="47"/>
      <c r="F24" s="6" t="s">
        <v>45</v>
      </c>
      <c r="G24" s="20"/>
      <c r="H24" s="12"/>
      <c r="I24" s="12"/>
    </row>
    <row r="25" spans="1:9" ht="30" x14ac:dyDescent="0.2">
      <c r="A25" s="5" t="s">
        <v>46</v>
      </c>
      <c r="B25" s="53" t="s">
        <v>47</v>
      </c>
      <c r="C25" s="51"/>
      <c r="D25" s="52"/>
      <c r="E25" s="52"/>
      <c r="F25" s="5" t="s">
        <v>48</v>
      </c>
      <c r="G25" s="20"/>
      <c r="H25" s="12"/>
      <c r="I25" s="12"/>
    </row>
    <row r="26" spans="1:9" ht="15" x14ac:dyDescent="0.2">
      <c r="A26" s="6" t="s">
        <v>49</v>
      </c>
      <c r="B26" s="36" t="s">
        <v>50</v>
      </c>
      <c r="C26" s="47"/>
      <c r="D26" s="46"/>
      <c r="E26" s="46"/>
      <c r="F26" s="5" t="s">
        <v>51</v>
      </c>
      <c r="G26" s="20"/>
      <c r="H26" s="12"/>
      <c r="I26" s="12"/>
    </row>
    <row r="27" spans="1:9" ht="15" x14ac:dyDescent="0.2">
      <c r="A27" s="5" t="s">
        <v>52</v>
      </c>
      <c r="B27" s="36" t="s">
        <v>53</v>
      </c>
      <c r="C27" s="47"/>
      <c r="D27" s="46"/>
      <c r="E27" s="46"/>
      <c r="F27" s="37"/>
      <c r="G27" s="43"/>
      <c r="H27" s="12"/>
      <c r="I27" s="12"/>
    </row>
    <row r="28" spans="1:9" ht="15" x14ac:dyDescent="0.2">
      <c r="A28" s="6" t="s">
        <v>54</v>
      </c>
      <c r="B28" s="36" t="s">
        <v>55</v>
      </c>
      <c r="C28" s="47"/>
      <c r="D28" s="46"/>
      <c r="E28" s="46"/>
      <c r="F28" s="37"/>
      <c r="G28" s="43"/>
      <c r="H28" s="12"/>
      <c r="I28" s="12"/>
    </row>
    <row r="29" spans="1:9" ht="15" x14ac:dyDescent="0.2">
      <c r="A29" s="5" t="s">
        <v>56</v>
      </c>
      <c r="B29" s="38" t="s">
        <v>57</v>
      </c>
      <c r="C29" s="47"/>
      <c r="D29" s="47"/>
      <c r="E29" s="47"/>
      <c r="F29" s="7"/>
      <c r="G29" s="43"/>
      <c r="H29" s="12"/>
      <c r="I29" s="12"/>
    </row>
    <row r="30" spans="1:9" ht="15.75" thickBot="1" x14ac:dyDescent="0.25">
      <c r="A30" s="6" t="s">
        <v>58</v>
      </c>
      <c r="B30" s="39" t="s">
        <v>59</v>
      </c>
      <c r="C30" s="48"/>
      <c r="D30" s="46"/>
      <c r="E30" s="46"/>
      <c r="F30" s="37"/>
      <c r="G30" s="44"/>
      <c r="H30" s="13"/>
      <c r="I30" s="14"/>
    </row>
    <row r="31" spans="1:9" ht="29.25" thickBot="1" x14ac:dyDescent="0.25">
      <c r="A31" s="9" t="s">
        <v>60</v>
      </c>
      <c r="B31" s="9" t="s">
        <v>61</v>
      </c>
      <c r="C31" s="50">
        <f>SUM(C19)</f>
        <v>1320500</v>
      </c>
      <c r="D31" s="50">
        <f>SUM(D19)</f>
        <v>2044188</v>
      </c>
      <c r="E31" s="50">
        <f>SUM(E19)</f>
        <v>1347504</v>
      </c>
      <c r="F31" s="9" t="s">
        <v>71</v>
      </c>
      <c r="G31" s="45">
        <f>SUM(G19)</f>
        <v>0</v>
      </c>
      <c r="H31" s="45">
        <f>SUM(H19)</f>
        <v>0</v>
      </c>
      <c r="I31" s="45">
        <f>SUM(I19)</f>
        <v>0</v>
      </c>
    </row>
    <row r="32" spans="1:9" ht="15" thickBot="1" x14ac:dyDescent="0.25">
      <c r="A32" s="9" t="s">
        <v>62</v>
      </c>
      <c r="B32" s="9" t="s">
        <v>63</v>
      </c>
      <c r="C32" s="50">
        <f>SUM(C18,C31)</f>
        <v>1320500</v>
      </c>
      <c r="D32" s="50">
        <f>SUM(D18,D31)</f>
        <v>2844188</v>
      </c>
      <c r="E32" s="50">
        <f>SUM(E18,E31)</f>
        <v>2565242</v>
      </c>
      <c r="F32" s="9" t="s">
        <v>64</v>
      </c>
      <c r="G32" s="45">
        <f>SUM(G18,G31)</f>
        <v>1320500</v>
      </c>
      <c r="H32" s="45">
        <f>SUM(H18,H31)</f>
        <v>2844188</v>
      </c>
      <c r="I32" s="45">
        <f>SUM(I18,I31)</f>
        <v>2565242</v>
      </c>
    </row>
    <row r="33" spans="1:9" ht="15" thickBot="1" x14ac:dyDescent="0.25">
      <c r="A33" s="9" t="s">
        <v>65</v>
      </c>
      <c r="B33" s="9" t="s">
        <v>66</v>
      </c>
      <c r="C33" s="50"/>
      <c r="D33" s="50"/>
      <c r="E33" s="50"/>
      <c r="F33" s="9" t="s">
        <v>67</v>
      </c>
      <c r="G33" s="45"/>
      <c r="H33" s="16"/>
      <c r="I33" s="16"/>
    </row>
    <row r="34" spans="1:9" ht="15" thickBot="1" x14ac:dyDescent="0.25">
      <c r="A34" s="9" t="s">
        <v>68</v>
      </c>
      <c r="B34" s="9" t="s">
        <v>69</v>
      </c>
      <c r="C34" s="50"/>
      <c r="D34" s="50"/>
      <c r="E34" s="50"/>
      <c r="F34" s="9" t="s">
        <v>70</v>
      </c>
      <c r="G34" s="45"/>
      <c r="H34" s="16"/>
      <c r="I34" s="16"/>
    </row>
  </sheetData>
  <mergeCells count="5">
    <mergeCell ref="G1:I1"/>
    <mergeCell ref="A4:A5"/>
    <mergeCell ref="B4:C4"/>
    <mergeCell ref="F4:G4"/>
    <mergeCell ref="A2:I2"/>
  </mergeCells>
  <phoneticPr fontId="0" type="noConversion"/>
  <printOptions horizontalCentered="1"/>
  <pageMargins left="0" right="0" top="0.86614173228346458" bottom="0.78740157480314965" header="0.47244094488188981" footer="0.78740157480314965"/>
  <pageSetup paperSize="9" scale="7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 2 sz. mell  </vt:lpstr>
      <vt:lpstr>' 2 sz. 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ASP_2</cp:lastModifiedBy>
  <cp:lastPrinted>2018-05-30T10:14:05Z</cp:lastPrinted>
  <dcterms:created xsi:type="dcterms:W3CDTF">2014-02-06T13:26:43Z</dcterms:created>
  <dcterms:modified xsi:type="dcterms:W3CDTF">2018-05-30T10:14:08Z</dcterms:modified>
</cp:coreProperties>
</file>