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<sst xmlns="http://schemas.openxmlformats.org/spreadsheetml/2006/main" count="297" uniqueCount="253">
  <si>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</si>
  <si>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</si>
  <si>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</si>
  <si>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</si>
  <si>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</si>
  <si>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</si>
  <si>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</si>
  <si>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</si>
  <si>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</si>
  <si>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</si>
  <si>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</si>
  <si>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Helyi önkormányzatok műkődésének általános támogatása</t>
  </si>
  <si>
    <t>Önkormányzatok egyes köznevelési feladatainak támogatása</t>
  </si>
  <si>
    <t>Önkormányzatok szociális és gyermekjóléti feladatainak támogatása</t>
  </si>
  <si>
    <t xml:space="preserve">Helyi önkormányzatok kiegészítő támogatásai </t>
  </si>
  <si>
    <t>Műkődési célú támogatások államháztartáson belülről (2.1+…+2.5)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</si>
  <si>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</si>
  <si>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</si>
  <si>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</si>
  <si>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</si>
  <si>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</si>
  <si>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</si>
  <si>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</si>
  <si>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</si>
  <si>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</si>
  <si>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</si>
  <si>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</si>
  <si>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</si>
  <si>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</si>
  <si>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Műkődési célú garancia- és kezességvállalásól megtérülések</t>
  </si>
  <si>
    <t xml:space="preserve">Műkődési célú visszatérítendő támogatások kölcsönök visszatérülése </t>
  </si>
  <si>
    <t xml:space="preserve">Műkődési célú visszatérítendő támogatások kölcsönök igényebevétele </t>
  </si>
  <si>
    <t xml:space="preserve">Egyéb műkődési célú támogatások bevételei 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</si>
  <si>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</si>
  <si>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</si>
  <si>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</si>
  <si>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Felhalmozási célú visszatérítendő támoghatások, kölcsönök visszatérítése</t>
  </si>
  <si>
    <t>Felhalmozási célú visszatérítendő támoghatások, kölcsönök igénybevétele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</si>
  <si>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</si>
  <si>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</si>
  <si>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</si>
  <si>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</si>
  <si>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</si>
  <si>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</si>
  <si>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</si>
  <si>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</si>
  <si>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</si>
  <si>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</si>
  <si>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</si>
  <si>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</si>
  <si>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</si>
  <si>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</si>
  <si>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</si>
  <si>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</si>
  <si>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</si>
  <si>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</si>
  <si>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</si>
  <si>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</si>
  <si>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</si>
  <si>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</si>
  <si>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</si>
  <si>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</si>
  <si>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</si>
  <si>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</si>
  <si>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</si>
  <si>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</si>
  <si>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</si>
  <si>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</si>
  <si>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</si>
  <si>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</si>
  <si>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</si>
  <si>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</si>
  <si>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Termékek és szogáltatások adói </t>
  </si>
  <si>
    <t xml:space="preserve">          3.5-ből EU-stámogatás</t>
  </si>
  <si>
    <t xml:space="preserve">          3.5-ből Egyéb fejezet kez. támogatás</t>
  </si>
  <si>
    <t xml:space="preserve">          3.5-ből Elkükőnített állami pénzalap támogatása</t>
  </si>
  <si>
    <t xml:space="preserve">          2.5.-ból EU-s támogatás </t>
  </si>
  <si>
    <t xml:space="preserve">          2.5.-ból Elkülőnített állami pénzalap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</si>
  <si>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</si>
  <si>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</si>
  <si>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</si>
  <si>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</si>
  <si>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</si>
  <si>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Egyéb áruhasználat és szogáltatási adók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</si>
  <si>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</si>
  <si>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</si>
  <si>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</si>
  <si>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</si>
  <si>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</si>
  <si>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</si>
  <si>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</si>
  <si>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</si>
  <si>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</si>
  <si>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</si>
  <si>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</si>
  <si>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</si>
  <si>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</si>
  <si>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</si>
  <si>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</si>
  <si>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</si>
  <si>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</si>
  <si>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</si>
  <si>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</si>
  <si>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</si>
  <si>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</si>
  <si>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</si>
  <si>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</si>
  <si>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</si>
  <si>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</si>
  <si>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</si>
  <si>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</si>
  <si>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</si>
  <si>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</si>
  <si>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</si>
  <si>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</si>
  <si>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</si>
  <si>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</si>
  <si>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</si>
  <si>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</si>
  <si>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</si>
  <si>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</si>
  <si>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</si>
  <si>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</si>
  <si>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</si>
  <si>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</si>
  <si>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</si>
  <si>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</si>
  <si>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</si>
  <si>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</si>
  <si>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</si>
  <si>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</si>
  <si>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</si>
  <si>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</si>
  <si>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</si>
  <si>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</si>
  <si>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</si>
  <si>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</si>
  <si>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</si>
  <si>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</si>
  <si>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</si>
  <si>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</si>
  <si>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</si>
  <si>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</si>
  <si>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</si>
  <si>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</si>
  <si>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</si>
  <si>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</si>
  <si>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</si>
  <si>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</si>
  <si>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</si>
  <si>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</si>
  <si>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</si>
  <si>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</si>
  <si>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</si>
  <si>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</si>
  <si>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</si>
  <si>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</si>
  <si>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</si>
  <si>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</si>
  <si>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</si>
  <si>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</si>
  <si>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</si>
  <si>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</si>
  <si>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</si>
  <si>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</si>
  <si>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</si>
  <si>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</si>
  <si>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</si>
  <si>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</si>
  <si>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</si>
  <si>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</si>
  <si>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</si>
  <si>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</si>
  <si>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</si>
  <si>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</si>
  <si>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</si>
  <si>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</si>
  <si>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</si>
  <si>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</si>
  <si>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</si>
  <si>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</si>
  <si>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</si>
  <si>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</si>
  <si>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</si>
  <si>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</si>
  <si>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</si>
  <si>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</si>
  <si>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</si>
  <si>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</si>
  <si>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</si>
  <si>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</si>
  <si>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</si>
  <si>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</si>
  <si>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</si>
  <si>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</si>
  <si>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</si>
  <si>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</si>
  <si>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</si>
  <si>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</si>
  <si>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</si>
  <si>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</si>
  <si>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</si>
  <si>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</si>
  <si>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</si>
  <si>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</si>
  <si>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</si>
  <si>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</si>
  <si>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Hite- kölcsöntörlesztés államháztartáson kívülre (5.1.+…+5.3.)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</si>
  <si>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</si>
  <si>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</si>
  <si>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</si>
  <si>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</si>
  <si>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</si>
  <si>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</si>
  <si>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</si>
  <si>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</si>
  <si>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</si>
  <si>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</si>
  <si>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</si>
  <si>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</si>
  <si>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</si>
  <si>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</si>
  <si>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</si>
  <si>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</si>
  <si>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</si>
  <si>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</si>
  <si>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</si>
  <si>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</si>
  <si>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</si>
  <si>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</si>
  <si>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</si>
  <si>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2016. évi módosított ei.</t>
  </si>
  <si>
    <t xml:space="preserve">2016. évi eredeti </t>
  </si>
  <si>
    <t>2016. évi módosított</t>
  </si>
  <si>
    <t>Központi irányító szervi támogatás folyósítása</t>
  </si>
  <si>
    <t xml:space="preserve">Ft-ban </t>
  </si>
  <si>
    <t>2016. évi költségvetésének bevételek-kiadások mérlege</t>
  </si>
  <si>
    <t>Kurd Községi Önkormányzat</t>
  </si>
  <si>
    <t>adatok Ft</t>
  </si>
  <si>
    <t xml:space="preserve">Önkormányzatok kulturális feladatainak támogatása </t>
  </si>
  <si>
    <t>Működési célú központosított előirányzat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</si>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</sst>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right"/>
    </xf>
    <xf numFmtId="42" fontId="3" fillId="0" borderId="12" xfId="0" applyNumberFormat="1" applyFont="1" applyBorder="1" applyAlignment="1">
      <alignment/>
    </xf>
    <xf numFmtId="42" fontId="4" fillId="0" borderId="18" xfId="0" applyNumberFormat="1" applyFon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20" xfId="0" applyNumberFormat="1" applyFont="1" applyBorder="1" applyAlignment="1">
      <alignment/>
    </xf>
    <xf numFmtId="42" fontId="2" fillId="0" borderId="37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8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20" xfId="0" applyNumberFormat="1" applyBorder="1" applyAlignment="1">
      <alignment/>
    </xf>
    <xf numFmtId="42" fontId="0" fillId="0" borderId="22" xfId="0" applyNumberFormat="1" applyBorder="1" applyAlignment="1">
      <alignment/>
    </xf>
    <xf numFmtId="42" fontId="2" fillId="0" borderId="12" xfId="0" applyNumberFormat="1" applyFont="1" applyBorder="1" applyAlignment="1">
      <alignment/>
    </xf>
    <xf numFmtId="42" fontId="9" fillId="0" borderId="29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  <xf numFmtId="42" fontId="3" fillId="0" borderId="10" xfId="0" applyNumberFormat="1" applyFont="1" applyBorder="1" applyAlignment="1">
      <alignment/>
    </xf>
    <xf numFmtId="42" fontId="2" fillId="0" borderId="32" xfId="0" applyNumberFormat="1" applyFont="1" applyBorder="1" applyAlignment="1">
      <alignment/>
    </xf>
    <xf numFmtId="42" fontId="3" fillId="0" borderId="18" xfId="0" applyNumberFormat="1" applyFont="1" applyBorder="1" applyAlignment="1">
      <alignment/>
    </xf>
    <xf numFmtId="42" fontId="4" fillId="0" borderId="22" xfId="0" applyNumberFormat="1" applyFont="1" applyBorder="1" applyAlignment="1">
      <alignment/>
    </xf>
    <xf numFmtId="42" fontId="4" fillId="0" borderId="35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23" xfId="0" applyNumberFormat="1" applyFont="1" applyBorder="1" applyAlignment="1">
      <alignment/>
    </xf>
    <xf numFmtId="42" fontId="4" fillId="0" borderId="38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view="pageLayout" workbookViewId="0" topLeftCell="A1">
      <selection activeCell="B13" sqref="B13"/>
    </sheetView>
  </sheetViews>
  <sheetFormatPr defaultColWidth="9.140625" defaultRowHeight="15"/>
  <cols>
    <col min="1" max="1" width="7.28125" style="0" customWidth="1"/>
    <col min="2" max="2" width="69.57421875" style="0" customWidth="1"/>
    <col min="3" max="3" width="20.7109375" style="0" customWidth="1"/>
    <col min="4" max="4" width="14.140625" style="0" customWidth="1"/>
    <col min="5" max="5" width="8.421875" style="0" customWidth="1"/>
  </cols>
  <sheetData>
    <row r="1" spans="1:5" ht="21">
      <c r="A1" s="112" t="s">
        <v>237</v>
      </c>
      <c r="B1" s="112"/>
      <c r="C1" s="112"/>
      <c r="D1" s="112"/>
      <c r="E1" s="85"/>
    </row>
    <row r="2" spans="1:5" ht="15.75">
      <c r="A2" s="115" t="s">
        <v>236</v>
      </c>
      <c r="B2" s="115"/>
      <c r="C2" s="115"/>
      <c r="D2" s="115"/>
      <c r="E2" s="31"/>
    </row>
    <row r="3" spans="1:5" ht="21">
      <c r="A3" s="114" t="s">
        <v>157</v>
      </c>
      <c r="B3" s="114"/>
      <c r="C3" s="114"/>
      <c r="D3" s="114"/>
      <c r="E3" s="83"/>
    </row>
    <row r="4" spans="2:4" ht="15">
      <c r="B4" s="113"/>
      <c r="C4" s="113"/>
      <c r="D4" s="113"/>
    </row>
    <row r="5" spans="3:4" ht="15">
      <c r="C5" s="113"/>
      <c r="D5" s="113"/>
    </row>
    <row r="6" spans="1:4" ht="15.75" thickBot="1">
      <c r="A6" t="s">
        <v>158</v>
      </c>
      <c r="D6" s="89" t="s">
        <v>238</v>
      </c>
    </row>
    <row r="7" spans="1:6" ht="30.75" thickBot="1">
      <c r="A7" s="7" t="s">
        <v>16</v>
      </c>
      <c r="B7" s="8" t="s">
        <v>0</v>
      </c>
      <c r="C7" s="8" t="s">
        <v>232</v>
      </c>
      <c r="D7" s="9" t="s">
        <v>231</v>
      </c>
      <c r="E7" s="80"/>
      <c r="F7" s="37"/>
    </row>
    <row r="8" spans="1:6" ht="15.75" thickBot="1">
      <c r="A8" s="12">
        <v>1</v>
      </c>
      <c r="B8" s="13">
        <v>2</v>
      </c>
      <c r="C8" s="13">
        <v>3</v>
      </c>
      <c r="D8" s="14">
        <v>4</v>
      </c>
      <c r="E8" s="81"/>
      <c r="F8" s="37"/>
    </row>
    <row r="9" spans="1:6" ht="15.75" thickBot="1">
      <c r="A9" s="42" t="s">
        <v>3</v>
      </c>
      <c r="B9" s="23" t="s">
        <v>10</v>
      </c>
      <c r="C9" s="90">
        <f>SUM(C10:C15)</f>
        <v>111581075</v>
      </c>
      <c r="D9" s="18">
        <f>SUM(D10:D15)</f>
        <v>0</v>
      </c>
      <c r="E9" s="33"/>
      <c r="F9" s="37"/>
    </row>
    <row r="10" spans="1:6" ht="15">
      <c r="A10" s="44" t="s">
        <v>4</v>
      </c>
      <c r="B10" s="22" t="s">
        <v>11</v>
      </c>
      <c r="C10" s="91">
        <v>66998506</v>
      </c>
      <c r="D10" s="16"/>
      <c r="E10" s="32"/>
      <c r="F10" s="37"/>
    </row>
    <row r="11" spans="1:6" ht="15">
      <c r="A11" s="45" t="s">
        <v>6</v>
      </c>
      <c r="B11" s="6" t="s">
        <v>12</v>
      </c>
      <c r="C11" s="92">
        <v>22432967</v>
      </c>
      <c r="D11" s="10"/>
      <c r="E11" s="32"/>
      <c r="F11" s="37"/>
    </row>
    <row r="12" spans="1:6" ht="15">
      <c r="A12" s="45" t="s">
        <v>5</v>
      </c>
      <c r="B12" s="6" t="s">
        <v>13</v>
      </c>
      <c r="C12" s="92">
        <v>20758802</v>
      </c>
      <c r="D12" s="10"/>
      <c r="E12" s="32"/>
      <c r="F12" s="37"/>
    </row>
    <row r="13" spans="1:6" ht="15">
      <c r="A13" s="45" t="s">
        <v>7</v>
      </c>
      <c r="B13" s="6" t="s">
        <v>239</v>
      </c>
      <c r="C13" s="92">
        <v>1390800</v>
      </c>
      <c r="D13" s="10"/>
      <c r="E13" s="32"/>
      <c r="F13" s="37"/>
    </row>
    <row r="14" spans="1:6" ht="15">
      <c r="A14" s="45" t="s">
        <v>8</v>
      </c>
      <c r="B14" s="6" t="s">
        <v>240</v>
      </c>
      <c r="C14" s="92">
        <v>0</v>
      </c>
      <c r="D14" s="10"/>
      <c r="E14" s="32"/>
      <c r="F14" s="37"/>
    </row>
    <row r="15" spans="1:6" ht="15.75" thickBot="1">
      <c r="A15" s="46" t="s">
        <v>9</v>
      </c>
      <c r="B15" s="47" t="s">
        <v>14</v>
      </c>
      <c r="C15" s="93">
        <v>0</v>
      </c>
      <c r="D15" s="20"/>
      <c r="E15" s="32"/>
      <c r="F15" s="37"/>
    </row>
    <row r="16" spans="1:6" ht="15.75" thickBot="1">
      <c r="A16" s="43" t="s">
        <v>1</v>
      </c>
      <c r="B16" s="17" t="s">
        <v>15</v>
      </c>
      <c r="C16" s="90">
        <f>C17+C18+C19+C20+C21</f>
        <v>15275815</v>
      </c>
      <c r="D16" s="17">
        <f>D17+D18+D19+D20+D21</f>
        <v>0</v>
      </c>
      <c r="E16" s="33"/>
      <c r="F16" s="37"/>
    </row>
    <row r="17" spans="1:6" ht="15">
      <c r="A17" s="44" t="s">
        <v>17</v>
      </c>
      <c r="B17" s="15" t="s">
        <v>28</v>
      </c>
      <c r="C17" s="91">
        <v>0</v>
      </c>
      <c r="D17" s="16"/>
      <c r="E17" s="32"/>
      <c r="F17" s="37"/>
    </row>
    <row r="18" spans="1:6" ht="15">
      <c r="A18" s="45" t="s">
        <v>18</v>
      </c>
      <c r="B18" s="4" t="s">
        <v>29</v>
      </c>
      <c r="C18" s="92">
        <v>0</v>
      </c>
      <c r="D18" s="10"/>
      <c r="E18" s="32"/>
      <c r="F18" s="37"/>
    </row>
    <row r="19" spans="1:6" ht="15">
      <c r="A19" s="48" t="s">
        <v>19</v>
      </c>
      <c r="B19" s="4" t="s">
        <v>30</v>
      </c>
      <c r="C19" s="92">
        <v>0</v>
      </c>
      <c r="D19" s="10"/>
      <c r="E19" s="32"/>
      <c r="F19" s="37"/>
    </row>
    <row r="20" spans="1:6" ht="15">
      <c r="A20" s="45" t="s">
        <v>20</v>
      </c>
      <c r="B20" s="4" t="s">
        <v>31</v>
      </c>
      <c r="C20" s="92">
        <v>0</v>
      </c>
      <c r="D20" s="10"/>
      <c r="E20" s="32"/>
      <c r="F20" s="37"/>
    </row>
    <row r="21" spans="1:6" ht="15">
      <c r="A21" s="45" t="s">
        <v>21</v>
      </c>
      <c r="B21" s="4" t="s">
        <v>32</v>
      </c>
      <c r="C21" s="92">
        <f>SUM(C22:C27)</f>
        <v>15275815</v>
      </c>
      <c r="D21" s="4"/>
      <c r="E21" s="32"/>
      <c r="F21" s="37"/>
    </row>
    <row r="22" spans="1:6" ht="15">
      <c r="A22" s="45" t="s">
        <v>22</v>
      </c>
      <c r="B22" s="5" t="s">
        <v>76</v>
      </c>
      <c r="C22" s="92">
        <v>0</v>
      </c>
      <c r="D22" s="10"/>
      <c r="E22" s="32"/>
      <c r="F22" s="37"/>
    </row>
    <row r="23" spans="1:6" ht="15">
      <c r="A23" s="45" t="s">
        <v>23</v>
      </c>
      <c r="B23" s="5" t="s">
        <v>81</v>
      </c>
      <c r="C23" s="92">
        <v>11033164</v>
      </c>
      <c r="D23" s="10"/>
      <c r="E23" s="32"/>
      <c r="F23" s="37"/>
    </row>
    <row r="24" spans="1:6" ht="15">
      <c r="A24" s="45" t="s">
        <v>24</v>
      </c>
      <c r="B24" s="5" t="s">
        <v>78</v>
      </c>
      <c r="C24" s="92">
        <v>128651</v>
      </c>
      <c r="D24" s="10"/>
      <c r="E24" s="32"/>
      <c r="F24" s="37"/>
    </row>
    <row r="25" spans="1:6" ht="15">
      <c r="A25" s="45" t="s">
        <v>25</v>
      </c>
      <c r="B25" s="5" t="s">
        <v>77</v>
      </c>
      <c r="C25" s="92">
        <v>0</v>
      </c>
      <c r="D25" s="10"/>
      <c r="E25" s="32"/>
      <c r="F25" s="37"/>
    </row>
    <row r="26" spans="1:6" ht="15">
      <c r="A26" s="45" t="s">
        <v>26</v>
      </c>
      <c r="B26" s="5" t="s">
        <v>80</v>
      </c>
      <c r="C26" s="92">
        <v>916000</v>
      </c>
      <c r="D26" s="10"/>
      <c r="E26" s="32"/>
      <c r="F26" s="37"/>
    </row>
    <row r="27" spans="1:6" ht="15.75" thickBot="1">
      <c r="A27" s="46" t="s">
        <v>27</v>
      </c>
      <c r="B27" s="21" t="s">
        <v>79</v>
      </c>
      <c r="C27" s="93">
        <v>3198000</v>
      </c>
      <c r="D27" s="20"/>
      <c r="E27" s="32"/>
      <c r="F27" s="37"/>
    </row>
    <row r="28" spans="1:6" ht="15.75" thickBot="1">
      <c r="A28" s="43" t="s">
        <v>2</v>
      </c>
      <c r="B28" s="23" t="s">
        <v>33</v>
      </c>
      <c r="C28" s="90">
        <f>C29+C30+C31+C32+C33</f>
        <v>0</v>
      </c>
      <c r="D28" s="18">
        <f>D29+D30+D31+D32+D33</f>
        <v>0</v>
      </c>
      <c r="E28" s="33"/>
      <c r="F28" s="37"/>
    </row>
    <row r="29" spans="1:6" ht="15">
      <c r="A29" s="44" t="s">
        <v>47</v>
      </c>
      <c r="B29" s="22" t="s">
        <v>34</v>
      </c>
      <c r="C29" s="91">
        <v>0</v>
      </c>
      <c r="D29" s="16"/>
      <c r="E29" s="32"/>
      <c r="F29" s="37"/>
    </row>
    <row r="30" spans="1:6" ht="15">
      <c r="A30" s="45" t="s">
        <v>48</v>
      </c>
      <c r="B30" s="6" t="s">
        <v>35</v>
      </c>
      <c r="C30" s="92">
        <v>0</v>
      </c>
      <c r="D30" s="10"/>
      <c r="E30" s="32"/>
      <c r="F30" s="37"/>
    </row>
    <row r="31" spans="1:6" ht="15">
      <c r="A31" s="45" t="s">
        <v>49</v>
      </c>
      <c r="B31" s="6" t="s">
        <v>37</v>
      </c>
      <c r="C31" s="92">
        <v>0</v>
      </c>
      <c r="D31" s="10"/>
      <c r="E31" s="32"/>
      <c r="F31" s="37"/>
    </row>
    <row r="32" spans="1:6" ht="15">
      <c r="A32" s="45" t="s">
        <v>50</v>
      </c>
      <c r="B32" s="6" t="s">
        <v>36</v>
      </c>
      <c r="C32" s="92">
        <v>0</v>
      </c>
      <c r="D32" s="10"/>
      <c r="E32" s="32"/>
      <c r="F32" s="37"/>
    </row>
    <row r="33" spans="1:6" ht="15">
      <c r="A33" s="45" t="s">
        <v>51</v>
      </c>
      <c r="B33" s="6" t="s">
        <v>38</v>
      </c>
      <c r="C33" s="92">
        <v>0</v>
      </c>
      <c r="D33" s="10"/>
      <c r="E33" s="32"/>
      <c r="F33" s="37"/>
    </row>
    <row r="34" spans="1:6" ht="15">
      <c r="A34" s="45" t="s">
        <v>52</v>
      </c>
      <c r="B34" s="5" t="s">
        <v>73</v>
      </c>
      <c r="C34" s="92">
        <v>0</v>
      </c>
      <c r="D34" s="10">
        <v>0</v>
      </c>
      <c r="E34" s="32"/>
      <c r="F34" s="37"/>
    </row>
    <row r="35" spans="1:6" ht="15">
      <c r="A35" s="45" t="s">
        <v>53</v>
      </c>
      <c r="B35" s="5" t="s">
        <v>74</v>
      </c>
      <c r="C35" s="92">
        <v>0</v>
      </c>
      <c r="D35" s="10"/>
      <c r="E35" s="32"/>
      <c r="F35" s="37"/>
    </row>
    <row r="36" spans="1:6" ht="15.75" thickBot="1">
      <c r="A36" s="46" t="s">
        <v>54</v>
      </c>
      <c r="B36" s="21" t="s">
        <v>75</v>
      </c>
      <c r="C36" s="93">
        <v>0</v>
      </c>
      <c r="D36" s="20"/>
      <c r="E36" s="32"/>
      <c r="F36" s="37"/>
    </row>
    <row r="37" spans="1:6" ht="15.75" thickBot="1">
      <c r="A37" s="43" t="s">
        <v>39</v>
      </c>
      <c r="B37" s="17" t="s">
        <v>228</v>
      </c>
      <c r="C37" s="90">
        <f>C38+C41+C42+C43+C44</f>
        <v>17426000</v>
      </c>
      <c r="D37" s="18">
        <f>D38+D41+D42+D43+D44</f>
        <v>0</v>
      </c>
      <c r="E37" s="32"/>
      <c r="F37" s="37"/>
    </row>
    <row r="38" spans="1:6" ht="15">
      <c r="A38" s="44" t="s">
        <v>55</v>
      </c>
      <c r="B38" s="22" t="s">
        <v>70</v>
      </c>
      <c r="C38" s="91">
        <f>SUM(C39:C40)</f>
        <v>12987000</v>
      </c>
      <c r="D38" s="16"/>
      <c r="E38" s="32"/>
      <c r="F38" s="37"/>
    </row>
    <row r="39" spans="1:6" ht="15">
      <c r="A39" s="45" t="s">
        <v>85</v>
      </c>
      <c r="B39" s="5" t="s">
        <v>71</v>
      </c>
      <c r="C39" s="92">
        <v>5000000</v>
      </c>
      <c r="D39" s="10"/>
      <c r="E39" s="32"/>
      <c r="F39" s="37"/>
    </row>
    <row r="40" spans="1:6" ht="15">
      <c r="A40" s="45" t="s">
        <v>86</v>
      </c>
      <c r="B40" s="5" t="s">
        <v>72</v>
      </c>
      <c r="C40" s="92">
        <v>7987000</v>
      </c>
      <c r="D40" s="10"/>
      <c r="E40" s="32"/>
      <c r="F40" s="37"/>
    </row>
    <row r="41" spans="1:6" ht="15">
      <c r="A41" s="45" t="s">
        <v>56</v>
      </c>
      <c r="B41" s="6" t="s">
        <v>82</v>
      </c>
      <c r="C41" s="92">
        <v>3000000</v>
      </c>
      <c r="D41" s="10"/>
      <c r="E41" s="32"/>
      <c r="F41" s="37"/>
    </row>
    <row r="42" spans="1:6" ht="15">
      <c r="A42" s="45" t="s">
        <v>57</v>
      </c>
      <c r="B42" s="4" t="s">
        <v>83</v>
      </c>
      <c r="C42" s="92">
        <v>700000</v>
      </c>
      <c r="D42" s="10"/>
      <c r="E42" s="32"/>
      <c r="F42" s="37"/>
    </row>
    <row r="43" spans="1:6" ht="15">
      <c r="A43" s="45" t="s">
        <v>58</v>
      </c>
      <c r="B43" s="4" t="s">
        <v>84</v>
      </c>
      <c r="C43" s="92">
        <v>0</v>
      </c>
      <c r="D43" s="10"/>
      <c r="E43" s="32"/>
      <c r="F43" s="37"/>
    </row>
    <row r="44" spans="1:6" ht="15.75" thickBot="1">
      <c r="A44" s="46" t="s">
        <v>59</v>
      </c>
      <c r="B44" s="19" t="s">
        <v>87</v>
      </c>
      <c r="C44" s="93">
        <v>739000</v>
      </c>
      <c r="D44" s="20"/>
      <c r="E44" s="32"/>
      <c r="F44" s="37"/>
    </row>
    <row r="45" spans="1:6" ht="15.75" thickBot="1">
      <c r="A45" s="43" t="s">
        <v>40</v>
      </c>
      <c r="B45" s="17" t="s">
        <v>241</v>
      </c>
      <c r="C45" s="90">
        <f>C46+C47+C48+C49+C50+C51+C52+C53+C54+C55</f>
        <v>14950145</v>
      </c>
      <c r="D45" s="18">
        <f>D46+D47+D48+D49+D50+D51+D52+D53+D54+D55</f>
        <v>0</v>
      </c>
      <c r="E45" s="33"/>
      <c r="F45" s="39"/>
    </row>
    <row r="46" spans="1:6" ht="15">
      <c r="A46" s="44" t="s">
        <v>60</v>
      </c>
      <c r="B46" s="15" t="s">
        <v>88</v>
      </c>
      <c r="C46" s="91">
        <v>1496000</v>
      </c>
      <c r="D46" s="16"/>
      <c r="E46" s="32"/>
      <c r="F46" s="37"/>
    </row>
    <row r="47" spans="1:6" ht="15">
      <c r="A47" s="45" t="s">
        <v>61</v>
      </c>
      <c r="B47" s="4" t="s">
        <v>89</v>
      </c>
      <c r="C47" s="92">
        <v>150000</v>
      </c>
      <c r="D47" s="10"/>
      <c r="E47" s="32"/>
      <c r="F47" s="37"/>
    </row>
    <row r="48" spans="1:6" ht="15">
      <c r="A48" s="45" t="s">
        <v>62</v>
      </c>
      <c r="B48" s="4" t="s">
        <v>90</v>
      </c>
      <c r="C48" s="92">
        <v>867968</v>
      </c>
      <c r="D48" s="10"/>
      <c r="E48" s="32"/>
      <c r="F48" s="37"/>
    </row>
    <row r="49" spans="1:6" ht="15">
      <c r="A49" s="45" t="s">
        <v>63</v>
      </c>
      <c r="B49" s="4" t="s">
        <v>91</v>
      </c>
      <c r="C49" s="92">
        <v>3962652</v>
      </c>
      <c r="D49" s="10"/>
      <c r="E49" s="32"/>
      <c r="F49" s="37"/>
    </row>
    <row r="50" spans="1:6" ht="15">
      <c r="A50" s="45" t="s">
        <v>64</v>
      </c>
      <c r="B50" s="4" t="s">
        <v>92</v>
      </c>
      <c r="C50" s="92">
        <v>5689626</v>
      </c>
      <c r="D50" s="10"/>
      <c r="E50" s="32"/>
      <c r="F50" s="37"/>
    </row>
    <row r="51" spans="1:6" ht="15">
      <c r="A51" s="45" t="s">
        <v>65</v>
      </c>
      <c r="B51" s="4" t="s">
        <v>93</v>
      </c>
      <c r="C51" s="92">
        <v>2601139</v>
      </c>
      <c r="D51" s="10"/>
      <c r="E51" s="32"/>
      <c r="F51" s="37"/>
    </row>
    <row r="52" spans="1:6" ht="15">
      <c r="A52" s="45" t="s">
        <v>66</v>
      </c>
      <c r="B52" s="4" t="s">
        <v>94</v>
      </c>
      <c r="C52" s="92">
        <v>0</v>
      </c>
      <c r="D52" s="10"/>
      <c r="E52" s="32"/>
      <c r="F52" s="37"/>
    </row>
    <row r="53" spans="1:6" ht="15">
      <c r="A53" s="45" t="s">
        <v>67</v>
      </c>
      <c r="B53" s="4" t="s">
        <v>95</v>
      </c>
      <c r="C53" s="92">
        <v>0</v>
      </c>
      <c r="D53" s="10"/>
      <c r="E53" s="32"/>
      <c r="F53" s="37"/>
    </row>
    <row r="54" spans="1:6" ht="15">
      <c r="A54" s="45" t="s">
        <v>68</v>
      </c>
      <c r="B54" s="4" t="s">
        <v>96</v>
      </c>
      <c r="C54" s="92">
        <v>0</v>
      </c>
      <c r="D54" s="10"/>
      <c r="E54" s="32"/>
      <c r="F54" s="37"/>
    </row>
    <row r="55" spans="1:10" ht="15.75" thickBot="1">
      <c r="A55" s="46" t="s">
        <v>69</v>
      </c>
      <c r="B55" s="19" t="s">
        <v>242</v>
      </c>
      <c r="C55" s="93">
        <v>182760</v>
      </c>
      <c r="D55" s="20"/>
      <c r="E55" s="32"/>
      <c r="F55" s="66"/>
      <c r="G55" s="2"/>
      <c r="H55" s="2"/>
      <c r="I55" s="1"/>
      <c r="J55" s="1"/>
    </row>
    <row r="56" spans="1:10" ht="15.75" thickBot="1">
      <c r="A56" s="43" t="s">
        <v>41</v>
      </c>
      <c r="B56" s="17" t="s">
        <v>97</v>
      </c>
      <c r="C56" s="90">
        <f>C57+C58+C59+C60+C61</f>
        <v>0</v>
      </c>
      <c r="D56" s="18">
        <f>D57+D58+D59+D60+D61</f>
        <v>0</v>
      </c>
      <c r="E56" s="33"/>
      <c r="F56" s="39"/>
      <c r="G56" s="1"/>
      <c r="H56" s="1"/>
      <c r="I56" s="1"/>
      <c r="J56" s="1"/>
    </row>
    <row r="57" spans="1:6" ht="15">
      <c r="A57" s="44" t="s">
        <v>98</v>
      </c>
      <c r="B57" s="15" t="s">
        <v>248</v>
      </c>
      <c r="C57" s="91">
        <v>0</v>
      </c>
      <c r="D57" s="16"/>
      <c r="E57" s="32"/>
      <c r="F57" s="37"/>
    </row>
    <row r="58" spans="1:6" ht="15">
      <c r="A58" s="45" t="s">
        <v>99</v>
      </c>
      <c r="B58" s="4" t="s">
        <v>104</v>
      </c>
      <c r="C58" s="92">
        <v>0</v>
      </c>
      <c r="D58" s="10"/>
      <c r="E58" s="32"/>
      <c r="F58" s="37"/>
    </row>
    <row r="59" spans="1:6" ht="15">
      <c r="A59" s="45" t="s">
        <v>100</v>
      </c>
      <c r="B59" s="4" t="s">
        <v>247</v>
      </c>
      <c r="C59" s="92">
        <v>0</v>
      </c>
      <c r="D59" s="10"/>
      <c r="E59" s="32"/>
      <c r="F59" s="37"/>
    </row>
    <row r="60" spans="1:6" ht="15">
      <c r="A60" s="45" t="s">
        <v>101</v>
      </c>
      <c r="B60" s="4" t="s">
        <v>105</v>
      </c>
      <c r="C60" s="92">
        <v>0</v>
      </c>
      <c r="D60" s="10"/>
      <c r="E60" s="32"/>
      <c r="F60" s="37"/>
    </row>
    <row r="61" spans="1:6" ht="15.75" thickBot="1">
      <c r="A61" s="46" t="s">
        <v>102</v>
      </c>
      <c r="B61" s="19" t="s">
        <v>106</v>
      </c>
      <c r="C61" s="93">
        <v>0</v>
      </c>
      <c r="D61" s="20"/>
      <c r="E61" s="32"/>
      <c r="F61" s="37"/>
    </row>
    <row r="62" spans="1:8" ht="15.75" thickBot="1">
      <c r="A62" s="43" t="s">
        <v>42</v>
      </c>
      <c r="B62" s="17" t="s">
        <v>243</v>
      </c>
      <c r="C62" s="90">
        <f>C63+C64+C65</f>
        <v>0</v>
      </c>
      <c r="D62" s="18">
        <f>D63+D64+D65</f>
        <v>0</v>
      </c>
      <c r="E62" s="33"/>
      <c r="F62" s="39"/>
      <c r="G62" s="1"/>
      <c r="H62" s="1"/>
    </row>
    <row r="63" spans="1:6" ht="15">
      <c r="A63" s="44" t="s">
        <v>103</v>
      </c>
      <c r="B63" s="15" t="s">
        <v>116</v>
      </c>
      <c r="C63" s="91">
        <v>0</v>
      </c>
      <c r="D63" s="16"/>
      <c r="E63" s="32"/>
      <c r="F63" s="37"/>
    </row>
    <row r="64" spans="1:6" ht="15">
      <c r="A64" s="45" t="s">
        <v>107</v>
      </c>
      <c r="B64" s="4" t="s">
        <v>117</v>
      </c>
      <c r="C64" s="92">
        <v>0</v>
      </c>
      <c r="D64" s="10"/>
      <c r="E64" s="32"/>
      <c r="F64" s="37"/>
    </row>
    <row r="65" spans="1:6" ht="15">
      <c r="A65" s="45" t="s">
        <v>108</v>
      </c>
      <c r="B65" s="4" t="s">
        <v>120</v>
      </c>
      <c r="C65" s="92">
        <v>0</v>
      </c>
      <c r="D65" s="10"/>
      <c r="E65" s="32"/>
      <c r="F65" s="37"/>
    </row>
    <row r="66" spans="1:6" ht="15.75" thickBot="1">
      <c r="A66" s="46" t="s">
        <v>109</v>
      </c>
      <c r="B66" s="19" t="s">
        <v>114</v>
      </c>
      <c r="C66" s="93">
        <v>0</v>
      </c>
      <c r="D66" s="20"/>
      <c r="E66" s="32"/>
      <c r="F66" s="37"/>
    </row>
    <row r="67" spans="1:8" ht="15.75" thickBot="1">
      <c r="A67" s="43" t="s">
        <v>43</v>
      </c>
      <c r="B67" s="17" t="s">
        <v>115</v>
      </c>
      <c r="C67" s="90">
        <f>C68+C69+C70</f>
        <v>3195707</v>
      </c>
      <c r="D67" s="18">
        <f>D68+D69+D70</f>
        <v>0</v>
      </c>
      <c r="E67" s="33"/>
      <c r="F67" s="39"/>
      <c r="G67" s="1"/>
      <c r="H67" s="1"/>
    </row>
    <row r="68" spans="1:6" ht="15">
      <c r="A68" s="44" t="s">
        <v>110</v>
      </c>
      <c r="B68" s="15" t="s">
        <v>118</v>
      </c>
      <c r="C68" s="91">
        <v>0</v>
      </c>
      <c r="D68" s="16"/>
      <c r="E68" s="32"/>
      <c r="F68" s="37"/>
    </row>
    <row r="69" spans="1:6" ht="15">
      <c r="A69" s="45" t="s">
        <v>111</v>
      </c>
      <c r="B69" s="4" t="s">
        <v>119</v>
      </c>
      <c r="C69" s="92">
        <v>0</v>
      </c>
      <c r="D69" s="10"/>
      <c r="E69" s="32"/>
      <c r="F69" s="37"/>
    </row>
    <row r="70" spans="1:6" ht="15">
      <c r="A70" s="45" t="s">
        <v>112</v>
      </c>
      <c r="B70" s="4" t="s">
        <v>244</v>
      </c>
      <c r="C70" s="92">
        <v>3195707</v>
      </c>
      <c r="D70" s="10"/>
      <c r="E70" s="32"/>
      <c r="F70" s="37"/>
    </row>
    <row r="71" spans="1:6" ht="15.75" thickBot="1">
      <c r="A71" s="46" t="s">
        <v>113</v>
      </c>
      <c r="B71" s="19" t="s">
        <v>121</v>
      </c>
      <c r="C71" s="93">
        <v>0</v>
      </c>
      <c r="D71" s="20"/>
      <c r="E71" s="32"/>
      <c r="F71" s="37"/>
    </row>
    <row r="72" spans="1:10" ht="16.5" thickBot="1">
      <c r="A72" s="49" t="s">
        <v>44</v>
      </c>
      <c r="B72" s="25" t="s">
        <v>229</v>
      </c>
      <c r="C72" s="94">
        <f>C9+C16+C28+C37+C45+C56+C62+C67</f>
        <v>162428742</v>
      </c>
      <c r="D72" s="87">
        <f>D67+D62+D62+D56+D45+D37+D28+D16+D9</f>
        <v>0</v>
      </c>
      <c r="E72" s="86"/>
      <c r="F72" s="35"/>
      <c r="G72" s="3"/>
      <c r="H72" s="3"/>
      <c r="I72" s="3"/>
      <c r="J72" s="3"/>
    </row>
    <row r="73" spans="1:6" ht="15.75" thickBot="1">
      <c r="A73" s="53" t="s">
        <v>45</v>
      </c>
      <c r="B73" s="27" t="s">
        <v>122</v>
      </c>
      <c r="C73" s="95">
        <v>0</v>
      </c>
      <c r="D73" s="28">
        <f>D74+D75+D76</f>
        <v>0</v>
      </c>
      <c r="E73" s="37"/>
      <c r="F73" s="37"/>
    </row>
    <row r="74" spans="1:6" ht="15">
      <c r="A74" s="50" t="s">
        <v>123</v>
      </c>
      <c r="B74" s="15" t="s">
        <v>141</v>
      </c>
      <c r="C74" s="96">
        <v>0</v>
      </c>
      <c r="D74" s="24"/>
      <c r="E74" s="37"/>
      <c r="F74" s="37"/>
    </row>
    <row r="75" spans="1:6" ht="15">
      <c r="A75" s="51" t="s">
        <v>124</v>
      </c>
      <c r="B75" s="4" t="s">
        <v>142</v>
      </c>
      <c r="C75" s="97">
        <v>0</v>
      </c>
      <c r="D75" s="11"/>
      <c r="E75" s="37"/>
      <c r="F75" s="37"/>
    </row>
    <row r="76" spans="1:6" ht="15.75" thickBot="1">
      <c r="A76" s="52" t="s">
        <v>125</v>
      </c>
      <c r="B76" s="19" t="s">
        <v>143</v>
      </c>
      <c r="C76" s="98">
        <v>0</v>
      </c>
      <c r="D76" s="26"/>
      <c r="E76" s="37"/>
      <c r="F76" s="37"/>
    </row>
    <row r="77" spans="1:6" ht="15.75" thickBot="1">
      <c r="A77" s="53" t="s">
        <v>46</v>
      </c>
      <c r="B77" s="27" t="s">
        <v>144</v>
      </c>
      <c r="C77" s="95">
        <f>C78+C79+C80+C81</f>
        <v>0</v>
      </c>
      <c r="D77" s="28">
        <f>D78+D79+D80+D81</f>
        <v>0</v>
      </c>
      <c r="E77" s="39"/>
      <c r="F77" s="39"/>
    </row>
    <row r="78" spans="1:6" ht="15">
      <c r="A78" s="50" t="s">
        <v>126</v>
      </c>
      <c r="B78" s="15" t="s">
        <v>145</v>
      </c>
      <c r="C78" s="96">
        <v>0</v>
      </c>
      <c r="D78" s="24"/>
      <c r="E78" s="37"/>
      <c r="F78" s="37"/>
    </row>
    <row r="79" spans="1:6" ht="15">
      <c r="A79" s="51" t="s">
        <v>127</v>
      </c>
      <c r="B79" s="4" t="s">
        <v>146</v>
      </c>
      <c r="C79" s="97">
        <v>0</v>
      </c>
      <c r="D79" s="11"/>
      <c r="E79" s="37"/>
      <c r="F79" s="37"/>
    </row>
    <row r="80" spans="1:6" ht="15">
      <c r="A80" s="51" t="s">
        <v>128</v>
      </c>
      <c r="B80" s="4" t="s">
        <v>147</v>
      </c>
      <c r="C80" s="97">
        <v>0</v>
      </c>
      <c r="D80" s="11"/>
      <c r="E80" s="37"/>
      <c r="F80" s="37"/>
    </row>
    <row r="81" spans="1:6" ht="15.75" thickBot="1">
      <c r="A81" s="52" t="s">
        <v>129</v>
      </c>
      <c r="B81" s="19" t="s">
        <v>148</v>
      </c>
      <c r="C81" s="98">
        <v>0</v>
      </c>
      <c r="D81" s="26"/>
      <c r="E81" s="37"/>
      <c r="F81" s="37"/>
    </row>
    <row r="82" spans="1:8" ht="15.75" thickBot="1">
      <c r="A82" s="53" t="s">
        <v>130</v>
      </c>
      <c r="B82" s="27" t="s">
        <v>149</v>
      </c>
      <c r="C82" s="95">
        <f>C83+C84</f>
        <v>8671258</v>
      </c>
      <c r="D82" s="28">
        <f>D83+D84</f>
        <v>0</v>
      </c>
      <c r="E82" s="39"/>
      <c r="F82" s="39"/>
      <c r="G82" s="1"/>
      <c r="H82" s="1"/>
    </row>
    <row r="83" spans="1:6" ht="15">
      <c r="A83" s="50" t="s">
        <v>132</v>
      </c>
      <c r="B83" s="15" t="s">
        <v>246</v>
      </c>
      <c r="C83" s="96"/>
      <c r="D83" s="24"/>
      <c r="E83" s="37"/>
      <c r="F83" s="37"/>
    </row>
    <row r="84" spans="1:6" ht="15.75" thickBot="1">
      <c r="A84" s="52" t="s">
        <v>133</v>
      </c>
      <c r="B84" s="19" t="s">
        <v>150</v>
      </c>
      <c r="C84" s="98">
        <v>8671258</v>
      </c>
      <c r="D84" s="26"/>
      <c r="E84" s="37"/>
      <c r="F84" s="37"/>
    </row>
    <row r="85" spans="1:8" ht="15.75" thickBot="1">
      <c r="A85" s="53" t="s">
        <v>131</v>
      </c>
      <c r="B85" s="27" t="s">
        <v>151</v>
      </c>
      <c r="C85" s="95">
        <f>C86+C87+C88</f>
        <v>0</v>
      </c>
      <c r="D85" s="28">
        <f>D86+D87+D88</f>
        <v>0</v>
      </c>
      <c r="E85" s="39"/>
      <c r="F85" s="39"/>
      <c r="G85" s="1"/>
      <c r="H85" s="1"/>
    </row>
    <row r="86" spans="1:6" ht="15">
      <c r="A86" s="54" t="s">
        <v>134</v>
      </c>
      <c r="B86" s="29" t="s">
        <v>152</v>
      </c>
      <c r="C86" s="99">
        <v>0</v>
      </c>
      <c r="D86" s="30"/>
      <c r="E86" s="37"/>
      <c r="F86" s="37"/>
    </row>
    <row r="87" spans="1:6" ht="15">
      <c r="A87" s="52" t="s">
        <v>135</v>
      </c>
      <c r="B87" s="19" t="s">
        <v>153</v>
      </c>
      <c r="C87" s="98">
        <v>0</v>
      </c>
      <c r="D87" s="26"/>
      <c r="E87" s="37"/>
      <c r="F87" s="37"/>
    </row>
    <row r="88" spans="1:6" ht="15.75" thickBot="1">
      <c r="A88" s="52" t="s">
        <v>136</v>
      </c>
      <c r="B88" s="19" t="s">
        <v>154</v>
      </c>
      <c r="C88" s="98">
        <v>0</v>
      </c>
      <c r="D88" s="26"/>
      <c r="E88" s="37"/>
      <c r="F88" s="37"/>
    </row>
    <row r="89" spans="1:9" ht="15.75" thickBot="1">
      <c r="A89" s="53" t="s">
        <v>137</v>
      </c>
      <c r="B89" s="27" t="s">
        <v>155</v>
      </c>
      <c r="C89" s="95">
        <v>0</v>
      </c>
      <c r="D89" s="28"/>
      <c r="E89" s="39"/>
      <c r="F89" s="39"/>
      <c r="G89" s="1"/>
      <c r="H89" s="1"/>
      <c r="I89" s="1"/>
    </row>
    <row r="90" spans="1:9" ht="15.75" thickBot="1">
      <c r="A90" s="53" t="s">
        <v>138</v>
      </c>
      <c r="B90" s="27" t="s">
        <v>245</v>
      </c>
      <c r="C90" s="95">
        <v>0</v>
      </c>
      <c r="D90" s="28"/>
      <c r="E90" s="39"/>
      <c r="F90" s="39"/>
      <c r="G90" s="1"/>
      <c r="H90" s="1"/>
      <c r="I90" s="1"/>
    </row>
    <row r="91" spans="1:9" ht="16.5" thickBot="1">
      <c r="A91" s="49" t="s">
        <v>139</v>
      </c>
      <c r="B91" s="25" t="s">
        <v>156</v>
      </c>
      <c r="C91" s="100">
        <f>C90+C89+C85+C82+C77+C73</f>
        <v>8671258</v>
      </c>
      <c r="D91" s="88">
        <f>D90+D89+D85+D82+D77+D73</f>
        <v>0</v>
      </c>
      <c r="E91" s="35"/>
      <c r="F91" s="39"/>
      <c r="G91" s="1"/>
      <c r="H91" s="1"/>
      <c r="I91" s="1"/>
    </row>
    <row r="92" spans="1:9" ht="19.5" thickBot="1">
      <c r="A92" s="62" t="s">
        <v>140</v>
      </c>
      <c r="B92" s="63" t="s">
        <v>230</v>
      </c>
      <c r="C92" s="101">
        <f>C72+C91</f>
        <v>171100000</v>
      </c>
      <c r="D92" s="64">
        <f>D91+D72</f>
        <v>0</v>
      </c>
      <c r="E92" s="67"/>
      <c r="F92" s="35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5" spans="1:5" ht="21">
      <c r="A95" s="112" t="s">
        <v>237</v>
      </c>
      <c r="B95" s="112"/>
      <c r="C95" s="112"/>
      <c r="D95" s="112"/>
      <c r="E95" s="31"/>
    </row>
    <row r="96" spans="1:5" ht="15.75">
      <c r="A96" s="115" t="s">
        <v>236</v>
      </c>
      <c r="B96" s="115"/>
      <c r="C96" s="115"/>
      <c r="D96" s="115"/>
      <c r="E96" s="31"/>
    </row>
    <row r="97" spans="1:5" ht="15">
      <c r="A97" s="31"/>
      <c r="B97" s="31"/>
      <c r="C97" s="31"/>
      <c r="D97" s="31"/>
      <c r="E97" s="31"/>
    </row>
    <row r="98" spans="1:5" ht="15">
      <c r="A98" s="31"/>
      <c r="B98" s="31"/>
      <c r="C98" s="31"/>
      <c r="D98" s="31"/>
      <c r="E98" s="31"/>
    </row>
    <row r="99" spans="1:5" ht="21">
      <c r="A99" s="114" t="s">
        <v>159</v>
      </c>
      <c r="B99" s="114"/>
      <c r="C99" s="114"/>
      <c r="D99" s="114"/>
      <c r="E99" s="83"/>
    </row>
    <row r="100" spans="3:5" ht="15">
      <c r="C100" s="113"/>
      <c r="D100" s="113"/>
      <c r="E100" s="82"/>
    </row>
    <row r="101" spans="3:5" ht="15">
      <c r="C101" s="113"/>
      <c r="D101" s="113"/>
      <c r="E101" s="82"/>
    </row>
    <row r="102" spans="1:4" ht="15.75" thickBot="1">
      <c r="A102" t="s">
        <v>160</v>
      </c>
      <c r="D102" s="89" t="s">
        <v>238</v>
      </c>
    </row>
    <row r="103" spans="1:6" ht="30.75" thickBot="1">
      <c r="A103" s="7" t="s">
        <v>16</v>
      </c>
      <c r="B103" s="8" t="s">
        <v>161</v>
      </c>
      <c r="C103" s="8" t="s">
        <v>232</v>
      </c>
      <c r="D103" s="9" t="s">
        <v>233</v>
      </c>
      <c r="E103" s="80"/>
      <c r="F103" s="37"/>
    </row>
    <row r="104" spans="1:6" ht="15.75" thickBot="1">
      <c r="A104" s="12">
        <v>1</v>
      </c>
      <c r="B104" s="13">
        <v>2</v>
      </c>
      <c r="C104" s="13">
        <v>3</v>
      </c>
      <c r="D104" s="14">
        <v>4</v>
      </c>
      <c r="E104" s="81"/>
      <c r="F104" s="37"/>
    </row>
    <row r="105" spans="1:6" ht="15.75" thickBot="1">
      <c r="A105" s="55" t="s">
        <v>3</v>
      </c>
      <c r="B105" s="27" t="s">
        <v>249</v>
      </c>
      <c r="C105" s="95">
        <f>SUM(C106:C110)</f>
        <v>114328451</v>
      </c>
      <c r="D105" s="27">
        <f>SUM(D106:D110)</f>
        <v>0</v>
      </c>
      <c r="E105" s="39"/>
      <c r="F105" s="37"/>
    </row>
    <row r="106" spans="1:7" ht="15">
      <c r="A106" s="56" t="s">
        <v>4</v>
      </c>
      <c r="B106" s="40" t="s">
        <v>162</v>
      </c>
      <c r="C106" s="102">
        <v>36757156</v>
      </c>
      <c r="D106" s="71"/>
      <c r="E106" s="32"/>
      <c r="F106" s="37"/>
      <c r="G106" s="37"/>
    </row>
    <row r="107" spans="1:7" ht="15">
      <c r="A107" s="45" t="s">
        <v>6</v>
      </c>
      <c r="B107" s="4" t="s">
        <v>163</v>
      </c>
      <c r="C107" s="92">
        <v>8347585</v>
      </c>
      <c r="D107" s="10"/>
      <c r="E107" s="32"/>
      <c r="F107" s="37"/>
      <c r="G107" s="37"/>
    </row>
    <row r="108" spans="1:7" ht="15">
      <c r="A108" s="45" t="s">
        <v>5</v>
      </c>
      <c r="B108" s="4" t="s">
        <v>164</v>
      </c>
      <c r="C108" s="92">
        <v>33010534</v>
      </c>
      <c r="D108" s="10"/>
      <c r="E108" s="32"/>
      <c r="F108" s="37"/>
      <c r="G108" s="37"/>
    </row>
    <row r="109" spans="1:7" ht="15">
      <c r="A109" s="45" t="s">
        <v>7</v>
      </c>
      <c r="B109" s="4" t="s">
        <v>165</v>
      </c>
      <c r="C109" s="92">
        <v>6656400</v>
      </c>
      <c r="D109" s="10"/>
      <c r="E109" s="32"/>
      <c r="F109" s="37"/>
      <c r="G109" s="37"/>
    </row>
    <row r="110" spans="1:7" ht="15">
      <c r="A110" s="45" t="s">
        <v>8</v>
      </c>
      <c r="B110" s="4" t="s">
        <v>252</v>
      </c>
      <c r="C110" s="92">
        <f>SUM(C111:C120)</f>
        <v>29556776</v>
      </c>
      <c r="D110" s="4">
        <f>SUM(D111:D120)</f>
        <v>0</v>
      </c>
      <c r="E110" s="32"/>
      <c r="F110" s="37"/>
      <c r="G110" s="37"/>
    </row>
    <row r="111" spans="1:7" ht="15">
      <c r="A111" s="45" t="s">
        <v>9</v>
      </c>
      <c r="B111" s="41" t="s">
        <v>166</v>
      </c>
      <c r="C111" s="92">
        <v>1443745</v>
      </c>
      <c r="D111" s="4"/>
      <c r="E111" s="32"/>
      <c r="F111" s="37"/>
      <c r="G111" s="37"/>
    </row>
    <row r="112" spans="1:7" ht="15">
      <c r="A112" s="45" t="s">
        <v>168</v>
      </c>
      <c r="B112" s="41" t="s">
        <v>167</v>
      </c>
      <c r="C112" s="103">
        <v>0</v>
      </c>
      <c r="D112" s="72"/>
      <c r="E112" s="33"/>
      <c r="F112" s="37"/>
      <c r="G112" s="37"/>
    </row>
    <row r="113" spans="1:7" ht="15">
      <c r="A113" s="45" t="s">
        <v>169</v>
      </c>
      <c r="B113" s="41" t="s">
        <v>180</v>
      </c>
      <c r="C113" s="92">
        <v>984587</v>
      </c>
      <c r="D113" s="10"/>
      <c r="E113" s="32"/>
      <c r="F113" s="37"/>
      <c r="G113" s="37"/>
    </row>
    <row r="114" spans="1:7" ht="15">
      <c r="A114" s="45" t="s">
        <v>170</v>
      </c>
      <c r="B114" s="41" t="s">
        <v>181</v>
      </c>
      <c r="C114" s="92">
        <v>0</v>
      </c>
      <c r="D114" s="10"/>
      <c r="E114" s="32"/>
      <c r="F114" s="37"/>
      <c r="G114" s="37"/>
    </row>
    <row r="115" spans="1:7" ht="15">
      <c r="A115" s="48" t="s">
        <v>171</v>
      </c>
      <c r="B115" s="41" t="s">
        <v>182</v>
      </c>
      <c r="C115" s="92">
        <v>26097944</v>
      </c>
      <c r="D115" s="10"/>
      <c r="E115" s="32"/>
      <c r="F115" s="37"/>
      <c r="G115" s="37"/>
    </row>
    <row r="116" spans="1:7" ht="15">
      <c r="A116" s="45" t="s">
        <v>172</v>
      </c>
      <c r="B116" s="41" t="s">
        <v>183</v>
      </c>
      <c r="C116" s="92">
        <v>0</v>
      </c>
      <c r="D116" s="10"/>
      <c r="E116" s="32"/>
      <c r="F116" s="37"/>
      <c r="G116" s="37"/>
    </row>
    <row r="117" spans="1:7" ht="15">
      <c r="A117" s="45" t="s">
        <v>173</v>
      </c>
      <c r="B117" s="41" t="s">
        <v>184</v>
      </c>
      <c r="C117" s="92">
        <v>200000</v>
      </c>
      <c r="D117" s="10"/>
      <c r="E117" s="32"/>
      <c r="F117" s="37"/>
      <c r="G117" s="37"/>
    </row>
    <row r="118" spans="1:7" ht="15">
      <c r="A118" s="45" t="s">
        <v>174</v>
      </c>
      <c r="B118" s="41" t="s">
        <v>185</v>
      </c>
      <c r="C118" s="92">
        <v>0</v>
      </c>
      <c r="D118" s="10"/>
      <c r="E118" s="32"/>
      <c r="F118" s="37"/>
      <c r="G118" s="37"/>
    </row>
    <row r="119" spans="1:7" ht="15">
      <c r="A119" s="45" t="s">
        <v>175</v>
      </c>
      <c r="B119" s="5" t="s">
        <v>186</v>
      </c>
      <c r="C119" s="92">
        <v>0</v>
      </c>
      <c r="D119" s="10"/>
      <c r="E119" s="32"/>
      <c r="F119" s="37"/>
      <c r="G119" s="37"/>
    </row>
    <row r="120" spans="1:7" ht="15.75" thickBot="1">
      <c r="A120" s="46" t="s">
        <v>176</v>
      </c>
      <c r="B120" s="21" t="s">
        <v>251</v>
      </c>
      <c r="C120" s="93">
        <v>830500</v>
      </c>
      <c r="D120" s="20"/>
      <c r="E120" s="32"/>
      <c r="F120" s="37"/>
      <c r="G120" s="37"/>
    </row>
    <row r="121" spans="1:7" ht="15.75" thickBot="1">
      <c r="A121" s="53" t="s">
        <v>1</v>
      </c>
      <c r="B121" s="61" t="s">
        <v>192</v>
      </c>
      <c r="C121" s="95">
        <f>C122+C124+C125+C127</f>
        <v>17800000</v>
      </c>
      <c r="D121" s="28">
        <f>D122+D124+D125+D127</f>
        <v>0</v>
      </c>
      <c r="E121" s="39"/>
      <c r="F121" s="37"/>
      <c r="G121" s="37"/>
    </row>
    <row r="122" spans="1:6" ht="15">
      <c r="A122" s="44" t="s">
        <v>177</v>
      </c>
      <c r="B122" s="65" t="s">
        <v>187</v>
      </c>
      <c r="C122" s="91">
        <v>2000000</v>
      </c>
      <c r="D122" s="16"/>
      <c r="E122" s="32"/>
      <c r="F122" s="37"/>
    </row>
    <row r="123" spans="1:6" ht="15">
      <c r="A123" s="45" t="s">
        <v>18</v>
      </c>
      <c r="B123" s="5" t="s">
        <v>250</v>
      </c>
      <c r="C123" s="92">
        <v>0</v>
      </c>
      <c r="D123" s="10"/>
      <c r="E123" s="32"/>
      <c r="F123" s="37"/>
    </row>
    <row r="124" spans="1:6" ht="15">
      <c r="A124" s="45" t="s">
        <v>19</v>
      </c>
      <c r="B124" s="6" t="s">
        <v>188</v>
      </c>
      <c r="C124" s="103">
        <v>0</v>
      </c>
      <c r="D124" s="72"/>
      <c r="E124" s="33"/>
      <c r="F124" s="37"/>
    </row>
    <row r="125" spans="1:6" ht="15">
      <c r="A125" s="45" t="s">
        <v>20</v>
      </c>
      <c r="B125" s="6" t="s">
        <v>189</v>
      </c>
      <c r="C125" s="92">
        <v>15800000</v>
      </c>
      <c r="D125" s="10"/>
      <c r="E125" s="32"/>
      <c r="F125" s="37"/>
    </row>
    <row r="126" spans="1:6" ht="15">
      <c r="A126" s="45" t="s">
        <v>21</v>
      </c>
      <c r="B126" s="5" t="s">
        <v>191</v>
      </c>
      <c r="C126" s="92">
        <v>0</v>
      </c>
      <c r="D126" s="10">
        <v>0</v>
      </c>
      <c r="E126" s="32"/>
      <c r="F126" s="37"/>
    </row>
    <row r="127" spans="1:6" ht="15">
      <c r="A127" s="45" t="s">
        <v>22</v>
      </c>
      <c r="B127" s="6" t="s">
        <v>190</v>
      </c>
      <c r="C127" s="92">
        <v>0</v>
      </c>
      <c r="D127" s="10"/>
      <c r="E127" s="32"/>
      <c r="F127" s="37"/>
    </row>
    <row r="128" spans="1:6" ht="15">
      <c r="A128" s="45" t="s">
        <v>23</v>
      </c>
      <c r="B128" s="5" t="s">
        <v>198</v>
      </c>
      <c r="C128" s="92">
        <v>0</v>
      </c>
      <c r="D128" s="10"/>
      <c r="E128" s="32"/>
      <c r="F128" s="37"/>
    </row>
    <row r="129" spans="1:6" ht="15">
      <c r="A129" s="45" t="s">
        <v>24</v>
      </c>
      <c r="B129" s="5" t="s">
        <v>200</v>
      </c>
      <c r="C129" s="92">
        <v>0</v>
      </c>
      <c r="D129" s="10"/>
      <c r="E129" s="32"/>
      <c r="F129" s="37"/>
    </row>
    <row r="130" spans="1:6" ht="15">
      <c r="A130" s="45" t="s">
        <v>25</v>
      </c>
      <c r="B130" s="5" t="s">
        <v>199</v>
      </c>
      <c r="C130" s="92">
        <v>0</v>
      </c>
      <c r="D130" s="10"/>
      <c r="E130" s="32"/>
      <c r="F130" s="37"/>
    </row>
    <row r="131" spans="1:6" ht="15">
      <c r="A131" s="45" t="s">
        <v>26</v>
      </c>
      <c r="B131" s="5" t="s">
        <v>201</v>
      </c>
      <c r="C131" s="92">
        <v>0</v>
      </c>
      <c r="D131" s="10"/>
      <c r="E131" s="32"/>
      <c r="F131" s="37"/>
    </row>
    <row r="132" spans="1:6" ht="15">
      <c r="A132" s="45" t="s">
        <v>27</v>
      </c>
      <c r="B132" s="5" t="s">
        <v>202</v>
      </c>
      <c r="C132" s="92">
        <v>0</v>
      </c>
      <c r="D132" s="10"/>
      <c r="E132" s="32"/>
      <c r="F132" s="37"/>
    </row>
    <row r="133" spans="1:6" ht="15">
      <c r="A133" s="45" t="s">
        <v>178</v>
      </c>
      <c r="B133" s="5" t="s">
        <v>205</v>
      </c>
      <c r="C133" s="92">
        <v>0</v>
      </c>
      <c r="D133" s="10"/>
      <c r="E133" s="32"/>
      <c r="F133" s="37"/>
    </row>
    <row r="134" spans="1:6" ht="15">
      <c r="A134" s="45" t="s">
        <v>179</v>
      </c>
      <c r="B134" s="5" t="s">
        <v>204</v>
      </c>
      <c r="C134" s="92">
        <v>0</v>
      </c>
      <c r="D134" s="10"/>
      <c r="E134" s="32"/>
      <c r="F134" s="37"/>
    </row>
    <row r="135" spans="1:6" ht="15.75" thickBot="1">
      <c r="A135" s="46" t="s">
        <v>193</v>
      </c>
      <c r="B135" s="21" t="s">
        <v>203</v>
      </c>
      <c r="C135" s="93">
        <v>0</v>
      </c>
      <c r="D135" s="20"/>
      <c r="E135" s="32"/>
      <c r="F135" s="37"/>
    </row>
    <row r="136" spans="1:6" ht="15.75" thickBot="1">
      <c r="A136" s="53" t="s">
        <v>2</v>
      </c>
      <c r="B136" s="61" t="s">
        <v>194</v>
      </c>
      <c r="C136" s="95">
        <f>C137+C138</f>
        <v>405950</v>
      </c>
      <c r="D136" s="28">
        <f>D137+D138</f>
        <v>0</v>
      </c>
      <c r="E136" s="39"/>
      <c r="F136" s="37"/>
    </row>
    <row r="137" spans="1:6" ht="15">
      <c r="A137" s="44" t="s">
        <v>47</v>
      </c>
      <c r="B137" s="22" t="s">
        <v>206</v>
      </c>
      <c r="C137" s="91">
        <v>0</v>
      </c>
      <c r="D137" s="16"/>
      <c r="E137" s="32"/>
      <c r="F137" s="37"/>
    </row>
    <row r="138" spans="1:6" ht="15.75" thickBot="1">
      <c r="A138" s="46" t="s">
        <v>48</v>
      </c>
      <c r="B138" s="19" t="s">
        <v>195</v>
      </c>
      <c r="C138" s="93">
        <v>405950</v>
      </c>
      <c r="D138" s="20"/>
      <c r="E138" s="32"/>
      <c r="F138" s="37"/>
    </row>
    <row r="139" spans="1:7" ht="16.5" thickBot="1">
      <c r="A139" s="68" t="s">
        <v>39</v>
      </c>
      <c r="B139" s="69" t="s">
        <v>196</v>
      </c>
      <c r="C139" s="104">
        <f>C136+C121+C105</f>
        <v>132534401</v>
      </c>
      <c r="D139" s="70">
        <f>D136+D121+D105</f>
        <v>0</v>
      </c>
      <c r="E139" s="35"/>
      <c r="F139" s="35"/>
      <c r="G139" s="3"/>
    </row>
    <row r="140" spans="1:6" ht="15.75" thickBot="1">
      <c r="A140" s="53" t="s">
        <v>40</v>
      </c>
      <c r="B140" s="27" t="s">
        <v>207</v>
      </c>
      <c r="C140" s="95">
        <f>C141+C142+C143</f>
        <v>0</v>
      </c>
      <c r="D140" s="28">
        <f>D141+D142+D143</f>
        <v>0</v>
      </c>
      <c r="E140" s="39"/>
      <c r="F140" s="37"/>
    </row>
    <row r="141" spans="1:6" ht="15">
      <c r="A141" s="44" t="s">
        <v>60</v>
      </c>
      <c r="B141" s="15" t="s">
        <v>208</v>
      </c>
      <c r="C141" s="105">
        <v>0</v>
      </c>
      <c r="D141" s="73"/>
      <c r="E141" s="33"/>
      <c r="F141" s="37"/>
    </row>
    <row r="142" spans="1:6" ht="15">
      <c r="A142" s="45" t="s">
        <v>61</v>
      </c>
      <c r="B142" s="4" t="s">
        <v>209</v>
      </c>
      <c r="C142" s="92">
        <v>0</v>
      </c>
      <c r="D142" s="10"/>
      <c r="E142" s="32"/>
      <c r="F142" s="37"/>
    </row>
    <row r="143" spans="1:6" ht="15.75" thickBot="1">
      <c r="A143" s="46" t="s">
        <v>62</v>
      </c>
      <c r="B143" s="19" t="s">
        <v>210</v>
      </c>
      <c r="C143" s="93">
        <v>0</v>
      </c>
      <c r="D143" s="20"/>
      <c r="E143" s="32"/>
      <c r="F143" s="37"/>
    </row>
    <row r="144" spans="1:6" ht="15.75" thickBot="1">
      <c r="A144" s="53" t="s">
        <v>41</v>
      </c>
      <c r="B144" s="27" t="s">
        <v>215</v>
      </c>
      <c r="C144" s="95">
        <f>C145+C146+C147+C148</f>
        <v>0</v>
      </c>
      <c r="D144" s="28">
        <f>D145+D146+D147+D148</f>
        <v>0</v>
      </c>
      <c r="E144" s="39"/>
      <c r="F144" s="37"/>
    </row>
    <row r="145" spans="1:6" ht="15">
      <c r="A145" s="44" t="s">
        <v>98</v>
      </c>
      <c r="B145" s="15" t="s">
        <v>211</v>
      </c>
      <c r="C145" s="91">
        <v>0</v>
      </c>
      <c r="D145" s="16"/>
      <c r="E145" s="32"/>
      <c r="F145" s="37"/>
    </row>
    <row r="146" spans="1:6" ht="15">
      <c r="A146" s="45" t="s">
        <v>197</v>
      </c>
      <c r="B146" s="15" t="s">
        <v>212</v>
      </c>
      <c r="C146" s="92">
        <v>0</v>
      </c>
      <c r="D146" s="10"/>
      <c r="E146" s="32"/>
      <c r="F146" s="37"/>
    </row>
    <row r="147" spans="1:6" ht="15">
      <c r="A147" s="45" t="s">
        <v>100</v>
      </c>
      <c r="B147" s="15" t="s">
        <v>213</v>
      </c>
      <c r="C147" s="92">
        <v>0</v>
      </c>
      <c r="D147" s="10"/>
      <c r="E147" s="32"/>
      <c r="F147" s="37"/>
    </row>
    <row r="148" spans="1:6" ht="15.75" thickBot="1">
      <c r="A148" s="46" t="s">
        <v>101</v>
      </c>
      <c r="B148" s="15" t="s">
        <v>214</v>
      </c>
      <c r="C148" s="93">
        <v>0</v>
      </c>
      <c r="D148" s="20"/>
      <c r="E148" s="32"/>
      <c r="F148" s="37"/>
    </row>
    <row r="149" spans="1:6" ht="15.75" thickBot="1">
      <c r="A149" s="53" t="s">
        <v>42</v>
      </c>
      <c r="B149" s="27" t="s">
        <v>216</v>
      </c>
      <c r="C149" s="95">
        <f>C150+C151+C152+C153</f>
        <v>38565599</v>
      </c>
      <c r="D149" s="28">
        <f>D150+D151+D152+D153</f>
        <v>0</v>
      </c>
      <c r="E149" s="39"/>
      <c r="F149" s="37"/>
    </row>
    <row r="150" spans="1:6" ht="15">
      <c r="A150" s="44" t="s">
        <v>103</v>
      </c>
      <c r="B150" s="15" t="s">
        <v>217</v>
      </c>
      <c r="C150" s="91"/>
      <c r="D150" s="16"/>
      <c r="E150" s="32"/>
      <c r="F150" s="37"/>
    </row>
    <row r="151" spans="1:6" ht="15">
      <c r="A151" s="45" t="s">
        <v>107</v>
      </c>
      <c r="B151" s="15" t="s">
        <v>218</v>
      </c>
      <c r="C151" s="92"/>
      <c r="D151" s="10"/>
      <c r="E151" s="32"/>
      <c r="F151" s="37"/>
    </row>
    <row r="152" spans="1:6" ht="15">
      <c r="A152" s="45" t="s">
        <v>108</v>
      </c>
      <c r="B152" s="4" t="s">
        <v>234</v>
      </c>
      <c r="C152" s="103">
        <v>38565599</v>
      </c>
      <c r="D152" s="72"/>
      <c r="E152" s="33"/>
      <c r="F152" s="37"/>
    </row>
    <row r="153" spans="1:6" ht="15.75" thickBot="1">
      <c r="A153" s="46" t="s">
        <v>109</v>
      </c>
      <c r="B153" s="19" t="s">
        <v>219</v>
      </c>
      <c r="C153" s="93">
        <v>0</v>
      </c>
      <c r="D153" s="20"/>
      <c r="E153" s="32"/>
      <c r="F153" s="37"/>
    </row>
    <row r="154" spans="1:6" ht="15.75" thickBot="1">
      <c r="A154" s="53" t="s">
        <v>43</v>
      </c>
      <c r="B154" s="27" t="s">
        <v>220</v>
      </c>
      <c r="C154" s="95"/>
      <c r="D154" s="28"/>
      <c r="E154" s="39"/>
      <c r="F154" s="39"/>
    </row>
    <row r="155" spans="1:6" ht="16.5" thickBot="1">
      <c r="A155" s="53" t="s">
        <v>44</v>
      </c>
      <c r="B155" s="25" t="s">
        <v>221</v>
      </c>
      <c r="C155" s="95">
        <f>C140+C144+C149+C154</f>
        <v>38565599</v>
      </c>
      <c r="D155" s="28">
        <f>D140+D144+D149+D154</f>
        <v>0</v>
      </c>
      <c r="E155" s="39"/>
      <c r="F155" s="39"/>
    </row>
    <row r="156" spans="1:6" ht="19.5" thickBot="1">
      <c r="A156" s="62" t="s">
        <v>45</v>
      </c>
      <c r="B156" s="63" t="s">
        <v>222</v>
      </c>
      <c r="C156" s="101">
        <f>C155+C139</f>
        <v>171100000</v>
      </c>
      <c r="D156" s="64">
        <f>D155+D139</f>
        <v>0</v>
      </c>
      <c r="E156" s="67"/>
      <c r="F156" s="67"/>
    </row>
    <row r="157" spans="1:6" ht="15">
      <c r="A157" s="57"/>
      <c r="B157" s="32"/>
      <c r="C157" s="32"/>
      <c r="D157" s="32"/>
      <c r="E157" s="32"/>
      <c r="F157" s="37"/>
    </row>
    <row r="158" spans="1:5" ht="15">
      <c r="A158" s="58"/>
      <c r="B158" s="33"/>
      <c r="C158" s="33"/>
      <c r="D158" s="33"/>
      <c r="E158" s="33"/>
    </row>
    <row r="159" spans="1:5" ht="15">
      <c r="A159" s="57" t="s">
        <v>223</v>
      </c>
      <c r="B159" s="32"/>
      <c r="C159" s="32"/>
      <c r="D159" s="82"/>
      <c r="E159" s="82"/>
    </row>
    <row r="160" spans="1:5" ht="15">
      <c r="A160" s="57"/>
      <c r="B160" s="32"/>
      <c r="C160" s="32"/>
      <c r="D160" s="82" t="s">
        <v>235</v>
      </c>
      <c r="E160" s="82"/>
    </row>
    <row r="161" spans="1:5" ht="19.5" thickBot="1">
      <c r="A161" s="116" t="s">
        <v>224</v>
      </c>
      <c r="B161" s="116"/>
      <c r="C161" s="116"/>
      <c r="D161" s="116"/>
      <c r="E161" s="84"/>
    </row>
    <row r="162" spans="1:6" ht="26.25">
      <c r="A162" s="76" t="s">
        <v>225</v>
      </c>
      <c r="B162" s="77" t="s">
        <v>226</v>
      </c>
      <c r="C162" s="106">
        <f>C72-C139</f>
        <v>29894341</v>
      </c>
      <c r="D162" s="110">
        <f>D72-D139</f>
        <v>0</v>
      </c>
      <c r="E162" s="75"/>
      <c r="F162" s="37"/>
    </row>
    <row r="163" spans="1:6" ht="27" thickBot="1">
      <c r="A163" s="78" t="s">
        <v>1</v>
      </c>
      <c r="B163" s="79" t="s">
        <v>227</v>
      </c>
      <c r="C163" s="107">
        <f>C91-C155</f>
        <v>-29894341</v>
      </c>
      <c r="D163" s="111">
        <f>D91-D155</f>
        <v>0</v>
      </c>
      <c r="E163" s="75"/>
      <c r="F163" s="37"/>
    </row>
    <row r="164" spans="1:6" ht="15">
      <c r="A164" s="74"/>
      <c r="B164" s="75"/>
      <c r="C164" s="108"/>
      <c r="D164" s="108"/>
      <c r="E164" s="75"/>
      <c r="F164" s="37"/>
    </row>
    <row r="165" spans="1:6" ht="15">
      <c r="A165" s="57"/>
      <c r="B165" s="32"/>
      <c r="C165" s="109"/>
      <c r="D165" s="109"/>
      <c r="E165" s="32"/>
      <c r="F165" s="37"/>
    </row>
    <row r="166" spans="1:5" ht="15">
      <c r="A166" s="57"/>
      <c r="B166" s="32"/>
      <c r="C166" s="109"/>
      <c r="D166" s="109"/>
      <c r="E166" s="32"/>
    </row>
    <row r="167" spans="1:5" ht="15">
      <c r="A167" s="57"/>
      <c r="B167" s="32"/>
      <c r="C167" s="32"/>
      <c r="D167" s="32"/>
      <c r="E167" s="32"/>
    </row>
    <row r="168" spans="1:5" ht="15.75">
      <c r="A168" s="59"/>
      <c r="B168" s="35"/>
      <c r="C168" s="35"/>
      <c r="D168" s="35"/>
      <c r="E168" s="35"/>
    </row>
    <row r="169" spans="1:5" ht="15">
      <c r="A169" s="60"/>
      <c r="B169" s="32"/>
      <c r="C169" s="37"/>
      <c r="D169" s="37"/>
      <c r="E169" s="37"/>
    </row>
    <row r="170" spans="1:5" ht="15">
      <c r="A170" s="60"/>
      <c r="B170" s="32"/>
      <c r="C170" s="37"/>
      <c r="D170" s="37"/>
      <c r="E170" s="37"/>
    </row>
    <row r="171" spans="1:5" ht="15">
      <c r="A171" s="36"/>
      <c r="B171" s="32"/>
      <c r="C171" s="37"/>
      <c r="D171" s="37"/>
      <c r="E171" s="37"/>
    </row>
    <row r="172" spans="1:5" ht="15">
      <c r="A172" s="36"/>
      <c r="B172" s="32"/>
      <c r="C172" s="37"/>
      <c r="D172" s="37"/>
      <c r="E172" s="37"/>
    </row>
    <row r="173" spans="1:5" ht="15">
      <c r="A173" s="38"/>
      <c r="B173" s="39"/>
      <c r="C173" s="39"/>
      <c r="D173" s="39"/>
      <c r="E173" s="39"/>
    </row>
    <row r="174" spans="1:5" ht="15">
      <c r="A174" s="36"/>
      <c r="B174" s="32"/>
      <c r="C174" s="37"/>
      <c r="D174" s="37"/>
      <c r="E174" s="37"/>
    </row>
    <row r="175" spans="1:5" ht="15">
      <c r="A175" s="36"/>
      <c r="B175" s="32"/>
      <c r="C175" s="37"/>
      <c r="D175" s="37"/>
      <c r="E175" s="37"/>
    </row>
    <row r="176" spans="1:5" ht="15">
      <c r="A176" s="36"/>
      <c r="B176" s="32"/>
      <c r="C176" s="37"/>
      <c r="D176" s="37"/>
      <c r="E176" s="37"/>
    </row>
    <row r="177" spans="1:5" ht="15">
      <c r="A177" s="36"/>
      <c r="B177" s="32"/>
      <c r="C177" s="37"/>
      <c r="D177" s="37"/>
      <c r="E177" s="37"/>
    </row>
    <row r="178" spans="1:5" ht="15">
      <c r="A178" s="38"/>
      <c r="B178" s="39"/>
      <c r="C178" s="39"/>
      <c r="D178" s="39"/>
      <c r="E178" s="39"/>
    </row>
    <row r="179" spans="1:5" ht="15">
      <c r="A179" s="36"/>
      <c r="B179" s="32"/>
      <c r="C179" s="37"/>
      <c r="D179" s="37"/>
      <c r="E179" s="37"/>
    </row>
    <row r="180" spans="1:5" ht="15">
      <c r="A180" s="36"/>
      <c r="B180" s="32"/>
      <c r="C180" s="37"/>
      <c r="D180" s="37"/>
      <c r="E180" s="37"/>
    </row>
    <row r="181" spans="1:5" ht="15">
      <c r="A181" s="38"/>
      <c r="B181" s="39"/>
      <c r="C181" s="39"/>
      <c r="D181" s="39"/>
      <c r="E181" s="39"/>
    </row>
    <row r="182" spans="1:5" ht="15">
      <c r="A182" s="36"/>
      <c r="B182" s="32"/>
      <c r="C182" s="37"/>
      <c r="D182" s="37"/>
      <c r="E182" s="37"/>
    </row>
    <row r="183" spans="1:5" ht="15">
      <c r="A183" s="36"/>
      <c r="B183" s="32"/>
      <c r="C183" s="37"/>
      <c r="D183" s="37"/>
      <c r="E183" s="37"/>
    </row>
    <row r="184" spans="1:5" ht="15">
      <c r="A184" s="36"/>
      <c r="B184" s="32"/>
      <c r="C184" s="37"/>
      <c r="D184" s="37"/>
      <c r="E184" s="37"/>
    </row>
    <row r="185" spans="1:5" ht="15">
      <c r="A185" s="38"/>
      <c r="B185" s="39"/>
      <c r="C185" s="39"/>
      <c r="D185" s="39"/>
      <c r="E185" s="39"/>
    </row>
    <row r="186" spans="1:5" ht="15">
      <c r="A186" s="38"/>
      <c r="B186" s="39"/>
      <c r="C186" s="39"/>
      <c r="D186" s="39"/>
      <c r="E186" s="39"/>
    </row>
    <row r="187" spans="1:5" ht="15">
      <c r="A187" s="38"/>
      <c r="B187" s="39"/>
      <c r="C187" s="39"/>
      <c r="D187" s="39"/>
      <c r="E187" s="39"/>
    </row>
    <row r="188" spans="1:5" ht="15.75">
      <c r="A188" s="34"/>
      <c r="B188" s="35"/>
      <c r="C188" s="35"/>
      <c r="D188" s="35"/>
      <c r="E188" s="35"/>
    </row>
  </sheetData>
  <sheetProtection/>
  <mergeCells count="11">
    <mergeCell ref="A161:D161"/>
    <mergeCell ref="A3:D3"/>
    <mergeCell ref="B4:D4"/>
    <mergeCell ref="C5:D5"/>
    <mergeCell ref="C100:D100"/>
    <mergeCell ref="A95:D95"/>
    <mergeCell ref="A96:D96"/>
    <mergeCell ref="A1:D1"/>
    <mergeCell ref="C101:D101"/>
    <mergeCell ref="A99:D9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 xml:space="preserve">&amp;C&amp;"Calibri,Félkövér"1. melléklet
a 2/2016.(II.25.)önkormányzati rendelethez </oddHeader>
    <oddFooter>&amp;C&amp;P. oldal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Vali</cp:lastModifiedBy>
  <cp:lastPrinted>2016-02-25T15:04:02Z</cp:lastPrinted>
  <dcterms:created xsi:type="dcterms:W3CDTF">2015-01-08T13:21:43Z</dcterms:created>
  <dcterms:modified xsi:type="dcterms:W3CDTF">2016-03-01T15:25:01Z</dcterms:modified>
  <cp:category/>
  <cp:version/>
  <cp:contentType/>
  <cp:contentStatus/>
</cp:coreProperties>
</file>