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Y:\1. DOKUMENTUMOK\TESTÜLETI JKV.RENDELETEK\2016\2016 évi költségvetés\18-2016-09-29-kv-mód-3\kv-rendelethez\"/>
    </mc:Choice>
  </mc:AlternateContent>
  <bookViews>
    <workbookView xWindow="0" yWindow="0" windowWidth="19200" windowHeight="12885"/>
  </bookViews>
  <sheets>
    <sheet name="könyvtár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7" i="1" l="1"/>
  <c r="C52" i="1"/>
  <c r="E49" i="1"/>
  <c r="E48" i="1"/>
  <c r="C48" i="1"/>
  <c r="E47" i="1"/>
  <c r="C47" i="1"/>
  <c r="E46" i="1"/>
  <c r="E57" i="1" s="1"/>
  <c r="D46" i="1"/>
  <c r="C46" i="1"/>
  <c r="C57" i="1" s="1"/>
  <c r="D42" i="1"/>
  <c r="E41" i="1"/>
  <c r="C41" i="1"/>
  <c r="E40" i="1"/>
  <c r="E39" i="1"/>
  <c r="D38" i="1"/>
  <c r="C38" i="1"/>
  <c r="E38" i="1" s="1"/>
  <c r="C31" i="1"/>
  <c r="C27" i="1"/>
  <c r="C21" i="1"/>
  <c r="E12" i="1"/>
  <c r="E11" i="1"/>
  <c r="E9" i="1"/>
  <c r="D9" i="1"/>
  <c r="C9" i="1"/>
  <c r="C37" i="1" s="1"/>
  <c r="C42" i="1" l="1"/>
  <c r="E42" i="1" s="1"/>
  <c r="E37" i="1"/>
</calcChain>
</file>

<file path=xl/sharedStrings.xml><?xml version="1.0" encoding="utf-8"?>
<sst xmlns="http://schemas.openxmlformats.org/spreadsheetml/2006/main" count="113" uniqueCount="99">
  <si>
    <t>Költségvetési szerv megnevezése</t>
  </si>
  <si>
    <t>Városi Könyvtár</t>
  </si>
  <si>
    <t>03</t>
  </si>
  <si>
    <t>Feladat megnevezése</t>
  </si>
  <si>
    <t>Összes bevétel, kiadás</t>
  </si>
  <si>
    <t>Ezer forintban !</t>
  </si>
  <si>
    <t>Száma</t>
  </si>
  <si>
    <t>Előirányzat-csoport, kiemelt előirányzat megnevezése</t>
  </si>
  <si>
    <t>Előirányzat</t>
  </si>
  <si>
    <t>Módosítás</t>
  </si>
  <si>
    <t>Módosíttott előirányzat</t>
  </si>
  <si>
    <t>A</t>
  </si>
  <si>
    <t>B</t>
  </si>
  <si>
    <t>C</t>
  </si>
  <si>
    <t>D</t>
  </si>
  <si>
    <t>Bevételek</t>
  </si>
  <si>
    <t>1.</t>
  </si>
  <si>
    <t>Működési bevételek (1.1.+…+1.11.)</t>
  </si>
  <si>
    <t>1.1.</t>
  </si>
  <si>
    <t>Készletértékesítés ellenértéke</t>
  </si>
  <si>
    <t>1.2.</t>
  </si>
  <si>
    <t>Szolgáltatások ellenértéke</t>
  </si>
  <si>
    <t>1.3.</t>
  </si>
  <si>
    <t>Közvetített szolgáltatások értéke</t>
  </si>
  <si>
    <t>1.4.</t>
  </si>
  <si>
    <t>Tulajdonosi bevételek</t>
  </si>
  <si>
    <t>1.5.</t>
  </si>
  <si>
    <t>Ellátási díjak</t>
  </si>
  <si>
    <t>1.6.</t>
  </si>
  <si>
    <t>Kiszámlázott általános forgalmi adó</t>
  </si>
  <si>
    <t>1.7.</t>
  </si>
  <si>
    <t>Általános forgalmi adó visszatérülése</t>
  </si>
  <si>
    <t>1.8.</t>
  </si>
  <si>
    <t>Kamatbevételek</t>
  </si>
  <si>
    <t>1.9.</t>
  </si>
  <si>
    <t>Egyéb pénzügyi műveletek bevételei</t>
  </si>
  <si>
    <t>1.10.</t>
  </si>
  <si>
    <t>Biztosító által fizetett kártérítés</t>
  </si>
  <si>
    <t>1.11.</t>
  </si>
  <si>
    <t>Egyéb működési bevételek</t>
  </si>
  <si>
    <t>2.</t>
  </si>
  <si>
    <t>Működési célú támogatások államháztartáson belülről (2.1.+…+2.3.)</t>
  </si>
  <si>
    <t>2.1.</t>
  </si>
  <si>
    <t>Elvonások és befizetések bevételei</t>
  </si>
  <si>
    <t>2.2.</t>
  </si>
  <si>
    <t>Visszatérítendő támogatások, kölcsönök visszatérülése ÁH-n belülről</t>
  </si>
  <si>
    <t>2.3.</t>
  </si>
  <si>
    <t>Egyéb működési célú támogatások bevételei államháztartáson belülről</t>
  </si>
  <si>
    <t>2.4.</t>
  </si>
  <si>
    <t xml:space="preserve"> - ebből EU támogatás</t>
  </si>
  <si>
    <t>3.</t>
  </si>
  <si>
    <t>Közhatalmi bevételek</t>
  </si>
  <si>
    <t>4.</t>
  </si>
  <si>
    <t>Felhalmozási célú támogatások államháztartáson belülről (4.1.+4.2.)</t>
  </si>
  <si>
    <t>4.1.</t>
  </si>
  <si>
    <t>4.2.</t>
  </si>
  <si>
    <t>Egyéb felhalmozási célú támogatások bevételei államháztartáson belülről</t>
  </si>
  <si>
    <t>4.3.</t>
  </si>
  <si>
    <t>- ebből EU-s támogatás</t>
  </si>
  <si>
    <t>5.</t>
  </si>
  <si>
    <t>Felhalmozási bevételek (5.1.+…+5.3.)</t>
  </si>
  <si>
    <t>5.1.</t>
  </si>
  <si>
    <t>Immateriális javak értékesítése</t>
  </si>
  <si>
    <t>5.2.</t>
  </si>
  <si>
    <t>Ingatlanok értékesítése</t>
  </si>
  <si>
    <t>5.3.</t>
  </si>
  <si>
    <t>Egyéb tárgyi eszközök értékesítése</t>
  </si>
  <si>
    <t>6.</t>
  </si>
  <si>
    <t>Működési célú átvett pénzeszközök</t>
  </si>
  <si>
    <t>7.</t>
  </si>
  <si>
    <t>Felhalmozási célú átvett pénzeszközök</t>
  </si>
  <si>
    <t>8.</t>
  </si>
  <si>
    <t>Költségvetési bevételek összesen (1.+…+7.)</t>
  </si>
  <si>
    <t>9.</t>
  </si>
  <si>
    <t>Finanszírozási bevételek (9.1.+…+9.3.)</t>
  </si>
  <si>
    <t>9.1.</t>
  </si>
  <si>
    <t>Költségvetési maradvány igénybevétele</t>
  </si>
  <si>
    <t>9.2.</t>
  </si>
  <si>
    <t>Vállalkozási maradvány igénybevétele</t>
  </si>
  <si>
    <t>9.3.</t>
  </si>
  <si>
    <t>Irányító szervi (önkormányzati) támogatás (intézményfinanszírozás)</t>
  </si>
  <si>
    <t>10.</t>
  </si>
  <si>
    <t>BEVÉTELEK ÖSSZESEN: (8.+9.)</t>
  </si>
  <si>
    <t>Kiadások</t>
  </si>
  <si>
    <t>Működési költségvetés kiadásai (1.1+…+1.5.)</t>
  </si>
  <si>
    <t>Személyi  juttatások</t>
  </si>
  <si>
    <t>Munkaadókat terhelő járulékok és szociális hozzájárulási adó</t>
  </si>
  <si>
    <t>Dologi  kiadások</t>
  </si>
  <si>
    <t>Ellátottak pénzbeli juttatásai</t>
  </si>
  <si>
    <t>Egyéb működési célú kiadások</t>
  </si>
  <si>
    <t>Felhalmozási költségvetés kiadásai (2.1.+…+2.3.)</t>
  </si>
  <si>
    <t>Beruházások</t>
  </si>
  <si>
    <t>Felújítások</t>
  </si>
  <si>
    <t>Egyéb fejlesztési célú kiadások</t>
  </si>
  <si>
    <t xml:space="preserve"> - ebből EU-s forrásból tám. megvalósuló programok, projektek kiadásai</t>
  </si>
  <si>
    <t>KIADÁSOK ÖSSZESEN: (1.+2.)</t>
  </si>
  <si>
    <t>Éves engedélyezett létszám előirányzat (fő)</t>
  </si>
  <si>
    <t>Közfoglalkoztatottak létszáma (fő)</t>
  </si>
  <si>
    <t>7. melléklet az 1/2016. (I.28.)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</si>
</sst>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6" x14ac:knownFonts="1">
    <font>
      <sz val="10"/>
      <name val="Times New Roman CE"/>
      <charset val="238"/>
    </font>
    <font>
      <sz val="9"/>
      <name val="Times New Roman CE"/>
      <charset val="238"/>
    </font>
    <font>
      <sz val="12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b/>
      <sz val="10"/>
      <name val="Times New Roman CE"/>
      <charset val="238"/>
    </font>
    <font>
      <b/>
      <sz val="8"/>
      <name val="Times New Roman"/>
      <family val="1"/>
      <charset val="238"/>
    </font>
    <font>
      <b/>
      <sz val="9"/>
      <color indexed="8"/>
      <name val="Times New Roman"/>
      <family val="1"/>
      <charset val="238"/>
    </font>
    <font>
      <b/>
      <sz val="10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4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94">
    <xf numFmtId="0" fontId="0" fillId="0" borderId="0" xfId="0"/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/>
    </xf>
    <xf numFmtId="164" fontId="2" fillId="0" borderId="0" xfId="0" applyNumberFormat="1" applyFont="1" applyFill="1" applyAlignment="1" applyProtection="1">
      <alignment horizontal="left" vertical="center" wrapText="1"/>
    </xf>
    <xf numFmtId="0" fontId="3" fillId="0" borderId="1" xfId="0" applyFont="1" applyBorder="1" applyAlignment="1" applyProtection="1">
      <alignment horizontal="right" vertical="top"/>
    </xf>
    <xf numFmtId="0" fontId="4" fillId="0" borderId="2" xfId="0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 applyProtection="1">
      <alignment horizontal="center" vertical="center"/>
    </xf>
    <xf numFmtId="49" fontId="4" fillId="0" borderId="4" xfId="0" applyNumberFormat="1" applyFont="1" applyFill="1" applyBorder="1" applyAlignment="1" applyProtection="1">
      <alignment horizontal="right" vertical="center"/>
    </xf>
    <xf numFmtId="0" fontId="0" fillId="0" borderId="2" xfId="0" applyBorder="1"/>
    <xf numFmtId="49" fontId="4" fillId="0" borderId="5" xfId="0" applyNumberFormat="1" applyFont="1" applyFill="1" applyBorder="1" applyAlignment="1" applyProtection="1">
      <alignment horizontal="right" vertical="center"/>
    </xf>
    <xf numFmtId="0" fontId="4" fillId="0" borderId="6" xfId="0" applyFont="1" applyFill="1" applyBorder="1" applyAlignment="1" applyProtection="1">
      <alignment horizontal="center" vertical="center" wrapText="1"/>
    </xf>
    <xf numFmtId="0" fontId="4" fillId="0" borderId="7" xfId="0" applyFont="1" applyFill="1" applyBorder="1" applyAlignment="1" applyProtection="1">
      <alignment horizontal="center" vertical="center"/>
    </xf>
    <xf numFmtId="49" fontId="4" fillId="0" borderId="8" xfId="0" applyNumberFormat="1" applyFont="1" applyFill="1" applyBorder="1" applyAlignment="1" applyProtection="1">
      <alignment horizontal="right" vertical="center"/>
    </xf>
    <xf numFmtId="0" fontId="0" fillId="0" borderId="6" xfId="0" applyBorder="1"/>
    <xf numFmtId="49" fontId="4" fillId="0" borderId="9" xfId="0" applyNumberFormat="1" applyFont="1" applyFill="1" applyBorder="1" applyAlignment="1" applyProtection="1">
      <alignment horizontal="right" vertical="center"/>
    </xf>
    <xf numFmtId="0" fontId="4" fillId="0" borderId="0" xfId="0" applyFont="1" applyFill="1" applyAlignment="1" applyProtection="1">
      <alignment vertical="center"/>
    </xf>
    <xf numFmtId="0" fontId="6" fillId="0" borderId="0" xfId="0" applyFont="1" applyFill="1" applyAlignment="1" applyProtection="1">
      <alignment horizontal="right"/>
    </xf>
    <xf numFmtId="0" fontId="4" fillId="0" borderId="10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12" xfId="0" applyFont="1" applyFill="1" applyBorder="1" applyAlignment="1" applyProtection="1">
      <alignment horizontal="center" vertical="center" wrapText="1"/>
    </xf>
    <xf numFmtId="0" fontId="4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16" xfId="0" applyFont="1" applyFill="1" applyBorder="1" applyAlignment="1" applyProtection="1">
      <alignment horizontal="center" vertical="center" wrapText="1"/>
    </xf>
    <xf numFmtId="0" fontId="0" fillId="0" borderId="17" xfId="0" applyBorder="1" applyAlignment="1">
      <alignment horizontal="center"/>
    </xf>
    <xf numFmtId="0" fontId="7" fillId="0" borderId="17" xfId="0" applyFont="1" applyFill="1" applyBorder="1" applyAlignment="1" applyProtection="1">
      <alignment horizontal="center" vertical="center" wrapText="1"/>
    </xf>
    <xf numFmtId="0" fontId="4" fillId="0" borderId="18" xfId="0" applyFont="1" applyFill="1" applyBorder="1" applyAlignment="1" applyProtection="1">
      <alignment horizontal="center" vertical="center" wrapText="1"/>
    </xf>
    <xf numFmtId="0" fontId="4" fillId="0" borderId="19" xfId="0" applyFont="1" applyFill="1" applyBorder="1" applyAlignment="1" applyProtection="1">
      <alignment horizontal="center" vertical="center" wrapText="1"/>
    </xf>
    <xf numFmtId="164" fontId="4" fillId="0" borderId="20" xfId="0" applyNumberFormat="1" applyFont="1" applyFill="1" applyBorder="1" applyAlignment="1" applyProtection="1">
      <alignment horizontal="center" vertical="center" wrapText="1"/>
    </xf>
    <xf numFmtId="0" fontId="0" fillId="0" borderId="21" xfId="0" applyBorder="1"/>
    <xf numFmtId="0" fontId="8" fillId="0" borderId="15" xfId="0" applyFont="1" applyFill="1" applyBorder="1" applyAlignment="1" applyProtection="1">
      <alignment horizontal="lef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</xf>
    <xf numFmtId="2" fontId="0" fillId="0" borderId="0" xfId="0" applyNumberFormat="1"/>
    <xf numFmtId="49" fontId="9" fillId="0" borderId="22" xfId="0" applyNumberFormat="1" applyFont="1" applyFill="1" applyBorder="1" applyAlignment="1" applyProtection="1">
      <alignment horizontal="center" vertical="center" wrapText="1"/>
    </xf>
    <xf numFmtId="0" fontId="11" fillId="0" borderId="3" xfId="1" applyFont="1" applyFill="1" applyBorder="1" applyAlignment="1" applyProtection="1">
      <alignment horizontal="left" vertical="center" wrapText="1" indent="1"/>
    </xf>
    <xf numFmtId="3" fontId="11" fillId="0" borderId="4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3" xfId="0" applyNumberFormat="1" applyBorder="1" applyAlignment="1">
      <alignment horizontal="right" indent="1"/>
    </xf>
    <xf numFmtId="49" fontId="9" fillId="0" borderId="24" xfId="0" applyNumberFormat="1" applyFont="1" applyFill="1" applyBorder="1" applyAlignment="1" applyProtection="1">
      <alignment horizontal="center" vertical="center" wrapText="1"/>
    </xf>
    <xf numFmtId="0" fontId="11" fillId="0" borderId="25" xfId="1" applyFont="1" applyFill="1" applyBorder="1" applyAlignment="1" applyProtection="1">
      <alignment horizontal="left" vertical="center" wrapText="1" indent="1"/>
    </xf>
    <xf numFmtId="3" fontId="11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7" xfId="0" applyNumberFormat="1" applyBorder="1" applyAlignment="1">
      <alignment horizontal="right" indent="1"/>
    </xf>
    <xf numFmtId="0" fontId="11" fillId="0" borderId="28" xfId="1" applyFont="1" applyFill="1" applyBorder="1" applyAlignment="1" applyProtection="1">
      <alignment horizontal="left" vertical="center" wrapText="1" indent="1"/>
    </xf>
    <xf numFmtId="3" fontId="11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3" fontId="11" fillId="0" borderId="30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31" xfId="0" applyNumberFormat="1" applyBorder="1" applyAlignment="1">
      <alignment horizontal="right" indent="1"/>
    </xf>
    <xf numFmtId="3" fontId="0" fillId="0" borderId="17" xfId="0" applyNumberFormat="1" applyBorder="1" applyAlignment="1">
      <alignment horizontal="right" indent="1"/>
    </xf>
    <xf numFmtId="0" fontId="11" fillId="0" borderId="32" xfId="1" applyFont="1" applyFill="1" applyBorder="1" applyAlignment="1" applyProtection="1">
      <alignment horizontal="left" vertical="center" wrapText="1" indent="1"/>
    </xf>
    <xf numFmtId="0" fontId="8" fillId="0" borderId="14" xfId="0" applyFont="1" applyFill="1" applyBorder="1" applyAlignment="1" applyProtection="1">
      <alignment horizontal="center" vertical="center" wrapText="1"/>
    </xf>
    <xf numFmtId="0" fontId="8" fillId="0" borderId="15" xfId="1" applyFont="1" applyFill="1" applyBorder="1" applyAlignment="1" applyProtection="1">
      <alignment horizontal="left" vertical="center" wrapText="1" indent="1"/>
    </xf>
    <xf numFmtId="3" fontId="8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49" fontId="9" fillId="0" borderId="33" xfId="0" applyNumberFormat="1" applyFont="1" applyFill="1" applyBorder="1" applyAlignment="1" applyProtection="1">
      <alignment horizontal="center" vertical="center" wrapText="1"/>
    </xf>
    <xf numFmtId="0" fontId="9" fillId="0" borderId="32" xfId="1" applyFont="1" applyFill="1" applyBorder="1" applyAlignment="1" applyProtection="1">
      <alignment horizontal="left" vertical="center" wrapText="1" indent="1"/>
    </xf>
    <xf numFmtId="3" fontId="9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25" xfId="1" applyFont="1" applyFill="1" applyBorder="1" applyAlignment="1" applyProtection="1">
      <alignment horizontal="left" vertical="center" wrapText="1" indent="1"/>
    </xf>
    <xf numFmtId="3" fontId="9" fillId="0" borderId="29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5" xfId="1" quotePrefix="1" applyFont="1" applyFill="1" applyBorder="1" applyAlignment="1" applyProtection="1">
      <alignment horizontal="left" vertical="center" wrapText="1" indent="1"/>
    </xf>
    <xf numFmtId="3" fontId="9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0" fontId="9" fillId="0" borderId="35" xfId="1" applyFont="1" applyFill="1" applyBorder="1" applyAlignment="1" applyProtection="1">
      <alignment horizontal="left" vertical="center" wrapText="1" indent="1"/>
    </xf>
    <xf numFmtId="3" fontId="8" fillId="0" borderId="37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21" xfId="0" applyNumberFormat="1" applyBorder="1" applyAlignment="1">
      <alignment horizontal="right" indent="1"/>
    </xf>
    <xf numFmtId="3" fontId="8" fillId="0" borderId="37" xfId="0" applyNumberFormat="1" applyFont="1" applyFill="1" applyBorder="1" applyAlignment="1" applyProtection="1">
      <alignment horizontal="right" vertical="center" wrapText="1" indent="1"/>
    </xf>
    <xf numFmtId="3" fontId="12" fillId="0" borderId="17" xfId="0" applyNumberFormat="1" applyFont="1" applyBorder="1" applyAlignment="1">
      <alignment horizontal="right" indent="1"/>
    </xf>
    <xf numFmtId="0" fontId="13" fillId="0" borderId="14" xfId="0" applyFont="1" applyBorder="1" applyAlignment="1" applyProtection="1">
      <alignment horizontal="center" vertical="center" wrapText="1"/>
    </xf>
    <xf numFmtId="3" fontId="0" fillId="0" borderId="13" xfId="0" applyNumberFormat="1" applyBorder="1" applyAlignment="1">
      <alignment horizontal="right" indent="1"/>
    </xf>
    <xf numFmtId="3" fontId="0" fillId="0" borderId="9" xfId="0" applyNumberFormat="1" applyBorder="1" applyAlignment="1">
      <alignment horizontal="right" indent="1"/>
    </xf>
    <xf numFmtId="0" fontId="14" fillId="0" borderId="38" xfId="0" applyFont="1" applyBorder="1" applyAlignment="1" applyProtection="1">
      <alignment horizontal="left" wrapText="1" indent="1"/>
    </xf>
    <xf numFmtId="3" fontId="7" fillId="0" borderId="37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 applyProtection="1">
      <alignment horizontal="left" vertical="center" wrapText="1" indent="1"/>
    </xf>
    <xf numFmtId="3" fontId="7" fillId="0" borderId="0" xfId="0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Alignment="1">
      <alignment horizontal="right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3" fontId="11" fillId="0" borderId="0" xfId="0" applyNumberFormat="1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center" vertical="center" wrapText="1"/>
    </xf>
    <xf numFmtId="0" fontId="4" fillId="0" borderId="39" xfId="0" applyFont="1" applyFill="1" applyBorder="1" applyAlignment="1" applyProtection="1">
      <alignment horizontal="center" vertical="center" wrapText="1"/>
    </xf>
    <xf numFmtId="3" fontId="0" fillId="0" borderId="37" xfId="0" applyNumberFormat="1" applyBorder="1" applyAlignment="1">
      <alignment horizontal="right" indent="1"/>
    </xf>
    <xf numFmtId="3" fontId="12" fillId="0" borderId="10" xfId="0" applyNumberFormat="1" applyFont="1" applyBorder="1" applyAlignment="1">
      <alignment horizontal="right" indent="1"/>
    </xf>
    <xf numFmtId="3" fontId="0" fillId="0" borderId="40" xfId="0" applyNumberFormat="1" applyBorder="1" applyAlignment="1">
      <alignment horizontal="right" indent="1"/>
    </xf>
    <xf numFmtId="3" fontId="9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41" xfId="0" applyNumberFormat="1" applyBorder="1" applyAlignment="1">
      <alignment horizontal="right" indent="1"/>
    </xf>
    <xf numFmtId="3" fontId="0" fillId="0" borderId="18" xfId="0" applyNumberFormat="1" applyBorder="1" applyAlignment="1">
      <alignment horizontal="right" indent="1"/>
    </xf>
    <xf numFmtId="3" fontId="0" fillId="0" borderId="10" xfId="0" applyNumberFormat="1" applyBorder="1" applyAlignment="1">
      <alignment horizontal="right" indent="1"/>
    </xf>
    <xf numFmtId="0" fontId="4" fillId="0" borderId="15" xfId="0" applyFont="1" applyFill="1" applyBorder="1" applyAlignment="1" applyProtection="1">
      <alignment horizontal="left" vertical="center" wrapText="1" indent="1"/>
    </xf>
    <xf numFmtId="3" fontId="7" fillId="0" borderId="16" xfId="0" applyNumberFormat="1" applyFont="1" applyFill="1" applyBorder="1" applyAlignment="1" applyProtection="1">
      <alignment horizontal="right" vertical="center" wrapText="1" indent="1"/>
    </xf>
    <xf numFmtId="3" fontId="0" fillId="0" borderId="0" xfId="0" applyNumberFormat="1" applyFill="1" applyAlignment="1" applyProtection="1">
      <alignment horizontal="right" vertical="center" wrapText="1" indent="1"/>
    </xf>
    <xf numFmtId="3" fontId="0" fillId="0" borderId="0" xfId="0" applyNumberFormat="1" applyBorder="1" applyAlignment="1">
      <alignment horizontal="right" indent="1"/>
    </xf>
    <xf numFmtId="0" fontId="15" fillId="0" borderId="14" xfId="0" applyFont="1" applyFill="1" applyBorder="1" applyAlignment="1" applyProtection="1">
      <alignment horizontal="left" vertical="center"/>
    </xf>
    <xf numFmtId="0" fontId="15" fillId="0" borderId="38" xfId="0" applyFont="1" applyFill="1" applyBorder="1" applyAlignment="1" applyProtection="1">
      <alignment vertical="center" wrapText="1"/>
    </xf>
    <xf numFmtId="3" fontId="15" fillId="0" borderId="16" xfId="0" applyNumberFormat="1" applyFont="1" applyFill="1" applyBorder="1" applyAlignment="1" applyProtection="1">
      <alignment horizontal="right" vertical="center" wrapText="1" indent="1"/>
      <protection locked="0"/>
    </xf>
    <xf numFmtId="3" fontId="0" fillId="0" borderId="42" xfId="0" applyNumberFormat="1" applyBorder="1" applyAlignment="1">
      <alignment horizontal="right" indent="1"/>
    </xf>
    <xf numFmtId="3" fontId="0" fillId="0" borderId="0" xfId="0" applyNumberFormat="1" applyFill="1" applyAlignment="1" applyProtection="1">
      <alignment vertical="center" wrapText="1"/>
    </xf>
    <xf numFmtId="3" fontId="0" fillId="0" borderId="0" xfId="0" applyNumberFormat="1"/>
  </cellXfs>
  <cellStyles count="2">
    <cellStyle name="Normál" xfId="0" builtinId="0"/>
    <cellStyle name="Normál_KVRENMUNK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F79"/>
  <sheetViews>
    <sheetView showZeros="0" tabSelected="1" workbookViewId="0">
      <selection activeCell="F60" sqref="F60"/>
    </sheetView>
  </sheetViews>
  <sheetFormatPr defaultRowHeight="12.75" x14ac:dyDescent="0.2"/>
  <cols>
    <col min="1" max="1" width="13.83203125" style="1" customWidth="1"/>
    <col min="2" max="2" width="79.1640625" style="2" customWidth="1"/>
    <col min="3" max="3" width="25" style="2" customWidth="1"/>
    <col min="4" max="4" width="17" customWidth="1"/>
    <col min="5" max="5" width="20.83203125" customWidth="1"/>
  </cols>
  <sheetData>
    <row r="1" spans="1:6" x14ac:dyDescent="0.2">
      <c r="C1" s="3"/>
      <c r="D1" s="3"/>
      <c r="E1" s="3"/>
    </row>
    <row r="2" spans="1:6" ht="16.5" thickBot="1" x14ac:dyDescent="0.25">
      <c r="A2" s="4"/>
      <c r="B2" s="5" t="s">
        <v>98</v>
      </c>
      <c r="C2" s="5"/>
      <c r="D2" s="5"/>
      <c r="E2" s="5"/>
    </row>
    <row r="3" spans="1:6" ht="36" x14ac:dyDescent="0.2">
      <c r="A3" s="6" t="s">
        <v>0</v>
      </c>
      <c r="B3" s="7" t="s">
        <v>1</v>
      </c>
      <c r="C3" s="8"/>
      <c r="D3" s="9"/>
      <c r="E3" s="10" t="s">
        <v>2</v>
      </c>
    </row>
    <row r="4" spans="1:6" ht="24.75" thickBot="1" x14ac:dyDescent="0.25">
      <c r="A4" s="11" t="s">
        <v>3</v>
      </c>
      <c r="B4" s="12" t="s">
        <v>4</v>
      </c>
      <c r="C4" s="13"/>
      <c r="D4" s="14"/>
      <c r="E4" s="15" t="s">
        <v>2</v>
      </c>
    </row>
    <row r="5" spans="1:6" ht="14.25" thickBot="1" x14ac:dyDescent="0.3">
      <c r="A5" s="16"/>
      <c r="B5" s="16"/>
      <c r="E5" s="17" t="s">
        <v>5</v>
      </c>
    </row>
    <row r="6" spans="1:6" ht="33" customHeight="1" thickBot="1" x14ac:dyDescent="0.25">
      <c r="A6" s="18" t="s">
        <v>6</v>
      </c>
      <c r="B6" s="19" t="s">
        <v>7</v>
      </c>
      <c r="C6" s="20" t="s">
        <v>8</v>
      </c>
      <c r="D6" s="21" t="s">
        <v>9</v>
      </c>
      <c r="E6" s="21" t="s">
        <v>10</v>
      </c>
    </row>
    <row r="7" spans="1:6" ht="13.5" thickBot="1" x14ac:dyDescent="0.25">
      <c r="A7" s="22"/>
      <c r="B7" s="23" t="s">
        <v>11</v>
      </c>
      <c r="C7" s="24" t="s">
        <v>12</v>
      </c>
      <c r="D7" s="25" t="s">
        <v>13</v>
      </c>
      <c r="E7" s="26" t="s">
        <v>14</v>
      </c>
    </row>
    <row r="8" spans="1:6" ht="13.5" thickBot="1" x14ac:dyDescent="0.25">
      <c r="A8" s="27"/>
      <c r="B8" s="28" t="s">
        <v>15</v>
      </c>
      <c r="C8" s="29"/>
      <c r="D8" s="30"/>
      <c r="E8" s="30"/>
    </row>
    <row r="9" spans="1:6" ht="13.5" thickBot="1" x14ac:dyDescent="0.25">
      <c r="A9" s="22" t="s">
        <v>16</v>
      </c>
      <c r="B9" s="31" t="s">
        <v>17</v>
      </c>
      <c r="C9" s="32">
        <f>SUM(C10:C20)</f>
        <v>2172</v>
      </c>
      <c r="D9" s="32">
        <f>SUM(D10:D20)</f>
        <v>0</v>
      </c>
      <c r="E9" s="32">
        <f>SUM(E10:E20)</f>
        <v>2172</v>
      </c>
      <c r="F9" s="33"/>
    </row>
    <row r="10" spans="1:6" x14ac:dyDescent="0.2">
      <c r="A10" s="34" t="s">
        <v>18</v>
      </c>
      <c r="B10" s="35" t="s">
        <v>19</v>
      </c>
      <c r="C10" s="36">
        <v>0</v>
      </c>
      <c r="D10" s="37">
        <v>0</v>
      </c>
      <c r="E10" s="37">
        <v>0</v>
      </c>
      <c r="F10" s="33"/>
    </row>
    <row r="11" spans="1:6" x14ac:dyDescent="0.2">
      <c r="A11" s="38" t="s">
        <v>20</v>
      </c>
      <c r="B11" s="39" t="s">
        <v>21</v>
      </c>
      <c r="C11" s="40">
        <v>1200</v>
      </c>
      <c r="D11" s="41">
        <v>0</v>
      </c>
      <c r="E11" s="41">
        <f>+C11+D11</f>
        <v>1200</v>
      </c>
      <c r="F11" s="33"/>
    </row>
    <row r="12" spans="1:6" x14ac:dyDescent="0.2">
      <c r="A12" s="38" t="s">
        <v>22</v>
      </c>
      <c r="B12" s="39" t="s">
        <v>23</v>
      </c>
      <c r="C12" s="40">
        <v>972</v>
      </c>
      <c r="D12" s="41">
        <v>0</v>
      </c>
      <c r="E12" s="41">
        <f>+C12+D12</f>
        <v>972</v>
      </c>
      <c r="F12" s="33"/>
    </row>
    <row r="13" spans="1:6" x14ac:dyDescent="0.2">
      <c r="A13" s="38" t="s">
        <v>24</v>
      </c>
      <c r="B13" s="39" t="s">
        <v>25</v>
      </c>
      <c r="C13" s="40">
        <v>0</v>
      </c>
      <c r="D13" s="41">
        <v>0</v>
      </c>
      <c r="E13" s="41">
        <v>0</v>
      </c>
      <c r="F13" s="33"/>
    </row>
    <row r="14" spans="1:6" x14ac:dyDescent="0.2">
      <c r="A14" s="38" t="s">
        <v>26</v>
      </c>
      <c r="B14" s="39" t="s">
        <v>27</v>
      </c>
      <c r="C14" s="40">
        <v>0</v>
      </c>
      <c r="D14" s="41">
        <v>0</v>
      </c>
      <c r="E14" s="41">
        <v>0</v>
      </c>
      <c r="F14" s="33"/>
    </row>
    <row r="15" spans="1:6" x14ac:dyDescent="0.2">
      <c r="A15" s="38" t="s">
        <v>28</v>
      </c>
      <c r="B15" s="39" t="s">
        <v>29</v>
      </c>
      <c r="C15" s="40">
        <v>0</v>
      </c>
      <c r="D15" s="41">
        <v>0</v>
      </c>
      <c r="E15" s="41">
        <v>0</v>
      </c>
      <c r="F15" s="33"/>
    </row>
    <row r="16" spans="1:6" x14ac:dyDescent="0.2">
      <c r="A16" s="38" t="s">
        <v>30</v>
      </c>
      <c r="B16" s="42" t="s">
        <v>31</v>
      </c>
      <c r="C16" s="40">
        <v>0</v>
      </c>
      <c r="D16" s="41">
        <v>0</v>
      </c>
      <c r="E16" s="41">
        <v>0</v>
      </c>
      <c r="F16" s="33"/>
    </row>
    <row r="17" spans="1:6" x14ac:dyDescent="0.2">
      <c r="A17" s="38" t="s">
        <v>32</v>
      </c>
      <c r="B17" s="39" t="s">
        <v>33</v>
      </c>
      <c r="C17" s="43">
        <v>0</v>
      </c>
      <c r="D17" s="41">
        <v>0</v>
      </c>
      <c r="E17" s="41">
        <v>0</v>
      </c>
      <c r="F17" s="33"/>
    </row>
    <row r="18" spans="1:6" x14ac:dyDescent="0.2">
      <c r="A18" s="38" t="s">
        <v>34</v>
      </c>
      <c r="B18" s="39" t="s">
        <v>35</v>
      </c>
      <c r="C18" s="40">
        <v>0</v>
      </c>
      <c r="D18" s="41">
        <v>0</v>
      </c>
      <c r="E18" s="41">
        <v>0</v>
      </c>
      <c r="F18" s="33"/>
    </row>
    <row r="19" spans="1:6" x14ac:dyDescent="0.2">
      <c r="A19" s="38" t="s">
        <v>36</v>
      </c>
      <c r="B19" s="39" t="s">
        <v>37</v>
      </c>
      <c r="C19" s="44">
        <v>0</v>
      </c>
      <c r="D19" s="41">
        <v>0</v>
      </c>
      <c r="E19" s="41">
        <v>0</v>
      </c>
      <c r="F19" s="33"/>
    </row>
    <row r="20" spans="1:6" ht="13.5" thickBot="1" x14ac:dyDescent="0.25">
      <c r="A20" s="38" t="s">
        <v>38</v>
      </c>
      <c r="B20" s="42" t="s">
        <v>39</v>
      </c>
      <c r="C20" s="44">
        <v>0</v>
      </c>
      <c r="D20" s="45">
        <v>0</v>
      </c>
      <c r="E20" s="45">
        <v>0</v>
      </c>
      <c r="F20" s="33"/>
    </row>
    <row r="21" spans="1:6" ht="13.5" thickBot="1" x14ac:dyDescent="0.25">
      <c r="A21" s="22" t="s">
        <v>40</v>
      </c>
      <c r="B21" s="31" t="s">
        <v>41</v>
      </c>
      <c r="C21" s="32">
        <f>SUM(C22:C24)</f>
        <v>0</v>
      </c>
      <c r="D21" s="46">
        <v>0</v>
      </c>
      <c r="E21" s="46">
        <v>0</v>
      </c>
      <c r="F21" s="33"/>
    </row>
    <row r="22" spans="1:6" x14ac:dyDescent="0.2">
      <c r="A22" s="38" t="s">
        <v>42</v>
      </c>
      <c r="B22" s="47" t="s">
        <v>43</v>
      </c>
      <c r="C22" s="40">
        <v>0</v>
      </c>
      <c r="D22" s="37">
        <v>0</v>
      </c>
      <c r="E22" s="37">
        <v>0</v>
      </c>
      <c r="F22" s="33"/>
    </row>
    <row r="23" spans="1:6" x14ac:dyDescent="0.2">
      <c r="A23" s="38" t="s">
        <v>44</v>
      </c>
      <c r="B23" s="39" t="s">
        <v>45</v>
      </c>
      <c r="C23" s="40">
        <v>0</v>
      </c>
      <c r="D23" s="41">
        <v>0</v>
      </c>
      <c r="E23" s="41">
        <v>0</v>
      </c>
      <c r="F23" s="33"/>
    </row>
    <row r="24" spans="1:6" x14ac:dyDescent="0.2">
      <c r="A24" s="38" t="s">
        <v>46</v>
      </c>
      <c r="B24" s="39" t="s">
        <v>47</v>
      </c>
      <c r="C24" s="40">
        <v>0</v>
      </c>
      <c r="D24" s="41">
        <v>0</v>
      </c>
      <c r="E24" s="41">
        <v>0</v>
      </c>
      <c r="F24" s="33"/>
    </row>
    <row r="25" spans="1:6" ht="13.5" thickBot="1" x14ac:dyDescent="0.25">
      <c r="A25" s="38" t="s">
        <v>48</v>
      </c>
      <c r="B25" s="39" t="s">
        <v>49</v>
      </c>
      <c r="C25" s="40">
        <v>0</v>
      </c>
      <c r="D25" s="45">
        <v>0</v>
      </c>
      <c r="E25" s="45">
        <v>0</v>
      </c>
      <c r="F25" s="33"/>
    </row>
    <row r="26" spans="1:6" ht="13.5" thickBot="1" x14ac:dyDescent="0.25">
      <c r="A26" s="48" t="s">
        <v>50</v>
      </c>
      <c r="B26" s="49" t="s">
        <v>51</v>
      </c>
      <c r="C26" s="50">
        <v>0</v>
      </c>
      <c r="D26" s="46">
        <v>0</v>
      </c>
      <c r="E26" s="46">
        <v>0</v>
      </c>
      <c r="F26" s="33"/>
    </row>
    <row r="27" spans="1:6" ht="13.5" thickBot="1" x14ac:dyDescent="0.25">
      <c r="A27" s="48" t="s">
        <v>52</v>
      </c>
      <c r="B27" s="49" t="s">
        <v>53</v>
      </c>
      <c r="C27" s="32">
        <f>+C28+C29</f>
        <v>0</v>
      </c>
      <c r="D27" s="46">
        <v>0</v>
      </c>
      <c r="E27" s="46">
        <v>0</v>
      </c>
      <c r="F27" s="33"/>
    </row>
    <row r="28" spans="1:6" x14ac:dyDescent="0.2">
      <c r="A28" s="51" t="s">
        <v>54</v>
      </c>
      <c r="B28" s="52" t="s">
        <v>45</v>
      </c>
      <c r="C28" s="53">
        <v>0</v>
      </c>
      <c r="D28" s="37">
        <v>0</v>
      </c>
      <c r="E28" s="37">
        <v>0</v>
      </c>
      <c r="F28" s="33"/>
    </row>
    <row r="29" spans="1:6" x14ac:dyDescent="0.2">
      <c r="A29" s="51" t="s">
        <v>55</v>
      </c>
      <c r="B29" s="54" t="s">
        <v>56</v>
      </c>
      <c r="C29" s="55">
        <v>0</v>
      </c>
      <c r="D29" s="41">
        <v>0</v>
      </c>
      <c r="E29" s="41">
        <v>0</v>
      </c>
      <c r="F29" s="33"/>
    </row>
    <row r="30" spans="1:6" ht="13.5" thickBot="1" x14ac:dyDescent="0.25">
      <c r="A30" s="38" t="s">
        <v>57</v>
      </c>
      <c r="B30" s="56" t="s">
        <v>58</v>
      </c>
      <c r="C30" s="57">
        <v>0</v>
      </c>
      <c r="D30" s="45">
        <v>0</v>
      </c>
      <c r="E30" s="45">
        <v>0</v>
      </c>
      <c r="F30" s="33"/>
    </row>
    <row r="31" spans="1:6" ht="13.5" thickBot="1" x14ac:dyDescent="0.25">
      <c r="A31" s="48" t="s">
        <v>59</v>
      </c>
      <c r="B31" s="49" t="s">
        <v>60</v>
      </c>
      <c r="C31" s="32">
        <f>+C32+C33+C34</f>
        <v>0</v>
      </c>
      <c r="D31" s="46">
        <v>0</v>
      </c>
      <c r="E31" s="46">
        <v>0</v>
      </c>
      <c r="F31" s="33"/>
    </row>
    <row r="32" spans="1:6" x14ac:dyDescent="0.2">
      <c r="A32" s="51" t="s">
        <v>61</v>
      </c>
      <c r="B32" s="52" t="s">
        <v>62</v>
      </c>
      <c r="C32" s="53">
        <v>0</v>
      </c>
      <c r="D32" s="37">
        <v>0</v>
      </c>
      <c r="E32" s="37">
        <v>0</v>
      </c>
      <c r="F32" s="33"/>
    </row>
    <row r="33" spans="1:6" x14ac:dyDescent="0.2">
      <c r="A33" s="51" t="s">
        <v>63</v>
      </c>
      <c r="B33" s="54" t="s">
        <v>64</v>
      </c>
      <c r="C33" s="55">
        <v>0</v>
      </c>
      <c r="D33" s="41">
        <v>0</v>
      </c>
      <c r="E33" s="41">
        <v>0</v>
      </c>
      <c r="F33" s="33"/>
    </row>
    <row r="34" spans="1:6" ht="13.5" thickBot="1" x14ac:dyDescent="0.25">
      <c r="A34" s="38" t="s">
        <v>65</v>
      </c>
      <c r="B34" s="58" t="s">
        <v>66</v>
      </c>
      <c r="C34" s="57">
        <v>0</v>
      </c>
      <c r="D34" s="45">
        <v>0</v>
      </c>
      <c r="E34" s="45">
        <v>0</v>
      </c>
      <c r="F34" s="33"/>
    </row>
    <row r="35" spans="1:6" ht="13.5" thickBot="1" x14ac:dyDescent="0.25">
      <c r="A35" s="48" t="s">
        <v>67</v>
      </c>
      <c r="B35" s="49" t="s">
        <v>68</v>
      </c>
      <c r="C35" s="50">
        <v>0</v>
      </c>
      <c r="D35" s="46">
        <v>0</v>
      </c>
      <c r="E35" s="46">
        <v>0</v>
      </c>
      <c r="F35" s="33"/>
    </row>
    <row r="36" spans="1:6" ht="13.5" thickBot="1" x14ac:dyDescent="0.25">
      <c r="A36" s="48" t="s">
        <v>69</v>
      </c>
      <c r="B36" s="49" t="s">
        <v>70</v>
      </c>
      <c r="C36" s="59">
        <v>0</v>
      </c>
      <c r="D36" s="60">
        <v>0</v>
      </c>
      <c r="E36" s="60">
        <v>0</v>
      </c>
      <c r="F36" s="33"/>
    </row>
    <row r="37" spans="1:6" ht="13.5" thickBot="1" x14ac:dyDescent="0.25">
      <c r="A37" s="22" t="s">
        <v>71</v>
      </c>
      <c r="B37" s="49" t="s">
        <v>72</v>
      </c>
      <c r="C37" s="61">
        <f>+C9+C21+C26+C27+C31+C35+C36</f>
        <v>2172</v>
      </c>
      <c r="D37" s="46">
        <v>0</v>
      </c>
      <c r="E37" s="62">
        <f t="shared" ref="E37:E42" si="0">C37+D37</f>
        <v>2172</v>
      </c>
      <c r="F37" s="33"/>
    </row>
    <row r="38" spans="1:6" ht="13.5" thickBot="1" x14ac:dyDescent="0.25">
      <c r="A38" s="63" t="s">
        <v>73</v>
      </c>
      <c r="B38" s="49" t="s">
        <v>74</v>
      </c>
      <c r="C38" s="61">
        <f>+C39+C40+C41</f>
        <v>21501</v>
      </c>
      <c r="D38" s="62">
        <f>SUM(D39:D41)</f>
        <v>124</v>
      </c>
      <c r="E38" s="62">
        <f t="shared" si="0"/>
        <v>21625</v>
      </c>
      <c r="F38" s="33"/>
    </row>
    <row r="39" spans="1:6" x14ac:dyDescent="0.2">
      <c r="A39" s="51" t="s">
        <v>75</v>
      </c>
      <c r="B39" s="52" t="s">
        <v>76</v>
      </c>
      <c r="C39" s="53">
        <v>133</v>
      </c>
      <c r="D39" s="37">
        <v>0</v>
      </c>
      <c r="E39" s="64">
        <f t="shared" si="0"/>
        <v>133</v>
      </c>
      <c r="F39" s="33"/>
    </row>
    <row r="40" spans="1:6" x14ac:dyDescent="0.2">
      <c r="A40" s="51" t="s">
        <v>77</v>
      </c>
      <c r="B40" s="54" t="s">
        <v>78</v>
      </c>
      <c r="C40" s="55">
        <v>0</v>
      </c>
      <c r="D40" s="41">
        <v>0</v>
      </c>
      <c r="E40" s="41">
        <f t="shared" si="0"/>
        <v>0</v>
      </c>
      <c r="F40" s="33"/>
    </row>
    <row r="41" spans="1:6" ht="13.5" thickBot="1" x14ac:dyDescent="0.25">
      <c r="A41" s="38" t="s">
        <v>79</v>
      </c>
      <c r="B41" s="58" t="s">
        <v>80</v>
      </c>
      <c r="C41" s="57">
        <f>21238+130</f>
        <v>21368</v>
      </c>
      <c r="D41" s="45">
        <v>124</v>
      </c>
      <c r="E41" s="65">
        <f t="shared" si="0"/>
        <v>21492</v>
      </c>
      <c r="F41" s="33"/>
    </row>
    <row r="42" spans="1:6" ht="13.5" thickBot="1" x14ac:dyDescent="0.25">
      <c r="A42" s="63" t="s">
        <v>81</v>
      </c>
      <c r="B42" s="66" t="s">
        <v>82</v>
      </c>
      <c r="C42" s="67">
        <f>+C37+C38</f>
        <v>23673</v>
      </c>
      <c r="D42" s="62">
        <f>D37+D38</f>
        <v>124</v>
      </c>
      <c r="E42" s="62">
        <f t="shared" si="0"/>
        <v>23797</v>
      </c>
      <c r="F42" s="33"/>
    </row>
    <row r="43" spans="1:6" x14ac:dyDescent="0.2">
      <c r="A43" s="68"/>
      <c r="B43" s="69"/>
      <c r="C43" s="70"/>
      <c r="D43" s="71"/>
      <c r="E43" s="71"/>
      <c r="F43" s="33"/>
    </row>
    <row r="44" spans="1:6" ht="13.5" thickBot="1" x14ac:dyDescent="0.25">
      <c r="A44" s="72"/>
      <c r="B44" s="73"/>
      <c r="C44" s="74"/>
      <c r="D44" s="71"/>
      <c r="E44" s="71"/>
      <c r="F44" s="33"/>
    </row>
    <row r="45" spans="1:6" ht="13.5" thickBot="1" x14ac:dyDescent="0.25">
      <c r="A45" s="75"/>
      <c r="B45" s="76" t="s">
        <v>83</v>
      </c>
      <c r="C45" s="67"/>
      <c r="D45" s="46"/>
      <c r="E45" s="77"/>
      <c r="F45" s="33"/>
    </row>
    <row r="46" spans="1:6" ht="13.5" thickBot="1" x14ac:dyDescent="0.25">
      <c r="A46" s="48" t="s">
        <v>16</v>
      </c>
      <c r="B46" s="49" t="s">
        <v>84</v>
      </c>
      <c r="C46" s="32">
        <f>SUM(C47:C51)</f>
        <v>23673</v>
      </c>
      <c r="D46" s="78">
        <f>SUM(D47:D51)</f>
        <v>124</v>
      </c>
      <c r="E46" s="62">
        <f>SUM(E47:E49)</f>
        <v>23797</v>
      </c>
      <c r="F46" s="33"/>
    </row>
    <row r="47" spans="1:6" x14ac:dyDescent="0.2">
      <c r="A47" s="38" t="s">
        <v>18</v>
      </c>
      <c r="B47" s="47" t="s">
        <v>85</v>
      </c>
      <c r="C47" s="53">
        <f>12240+230</f>
        <v>12470</v>
      </c>
      <c r="D47" s="79">
        <v>-9</v>
      </c>
      <c r="E47" s="37">
        <f>C47+D47</f>
        <v>12461</v>
      </c>
      <c r="F47" s="33"/>
    </row>
    <row r="48" spans="1:6" x14ac:dyDescent="0.2">
      <c r="A48" s="38" t="s">
        <v>20</v>
      </c>
      <c r="B48" s="39" t="s">
        <v>86</v>
      </c>
      <c r="C48" s="80">
        <f>3428+33</f>
        <v>3461</v>
      </c>
      <c r="D48" s="81">
        <v>26</v>
      </c>
      <c r="E48" s="37">
        <f>C48+D48</f>
        <v>3487</v>
      </c>
      <c r="F48" s="33"/>
    </row>
    <row r="49" spans="1:6" x14ac:dyDescent="0.2">
      <c r="A49" s="38" t="s">
        <v>22</v>
      </c>
      <c r="B49" s="39" t="s">
        <v>87</v>
      </c>
      <c r="C49" s="80">
        <v>7742</v>
      </c>
      <c r="D49" s="81">
        <v>107</v>
      </c>
      <c r="E49" s="37">
        <f>C49+D49</f>
        <v>7849</v>
      </c>
      <c r="F49" s="33"/>
    </row>
    <row r="50" spans="1:6" x14ac:dyDescent="0.2">
      <c r="A50" s="38" t="s">
        <v>24</v>
      </c>
      <c r="B50" s="39" t="s">
        <v>88</v>
      </c>
      <c r="C50" s="80"/>
      <c r="D50" s="81">
        <v>0</v>
      </c>
      <c r="E50" s="41"/>
      <c r="F50" s="33"/>
    </row>
    <row r="51" spans="1:6" ht="13.5" thickBot="1" x14ac:dyDescent="0.25">
      <c r="A51" s="38" t="s">
        <v>26</v>
      </c>
      <c r="B51" s="39" t="s">
        <v>89</v>
      </c>
      <c r="C51" s="80"/>
      <c r="D51" s="82"/>
      <c r="E51" s="45"/>
      <c r="F51" s="33"/>
    </row>
    <row r="52" spans="1:6" ht="13.5" thickBot="1" x14ac:dyDescent="0.25">
      <c r="A52" s="48" t="s">
        <v>40</v>
      </c>
      <c r="B52" s="49" t="s">
        <v>90</v>
      </c>
      <c r="C52" s="32">
        <f>SUM(C53:C55)</f>
        <v>0</v>
      </c>
      <c r="D52" s="83"/>
      <c r="E52" s="46"/>
      <c r="F52" s="33"/>
    </row>
    <row r="53" spans="1:6" x14ac:dyDescent="0.2">
      <c r="A53" s="38" t="s">
        <v>42</v>
      </c>
      <c r="B53" s="47" t="s">
        <v>91</v>
      </c>
      <c r="C53" s="53"/>
      <c r="D53" s="79"/>
      <c r="E53" s="37"/>
      <c r="F53" s="33"/>
    </row>
    <row r="54" spans="1:6" x14ac:dyDescent="0.2">
      <c r="A54" s="38" t="s">
        <v>44</v>
      </c>
      <c r="B54" s="39" t="s">
        <v>92</v>
      </c>
      <c r="C54" s="80"/>
      <c r="D54" s="81"/>
      <c r="E54" s="41"/>
      <c r="F54" s="33"/>
    </row>
    <row r="55" spans="1:6" x14ac:dyDescent="0.2">
      <c r="A55" s="38" t="s">
        <v>46</v>
      </c>
      <c r="B55" s="39" t="s">
        <v>93</v>
      </c>
      <c r="C55" s="80"/>
      <c r="D55" s="81"/>
      <c r="E55" s="41"/>
      <c r="F55" s="33"/>
    </row>
    <row r="56" spans="1:6" ht="13.5" thickBot="1" x14ac:dyDescent="0.25">
      <c r="A56" s="38" t="s">
        <v>48</v>
      </c>
      <c r="B56" s="39" t="s">
        <v>94</v>
      </c>
      <c r="C56" s="80"/>
      <c r="D56" s="82"/>
      <c r="E56" s="45"/>
      <c r="F56" s="33"/>
    </row>
    <row r="57" spans="1:6" ht="13.5" thickBot="1" x14ac:dyDescent="0.25">
      <c r="A57" s="48" t="s">
        <v>50</v>
      </c>
      <c r="B57" s="84" t="s">
        <v>95</v>
      </c>
      <c r="C57" s="85">
        <f>+C46+C52</f>
        <v>23673</v>
      </c>
      <c r="D57" s="85">
        <f>+D46+D52</f>
        <v>124</v>
      </c>
      <c r="E57" s="85">
        <f>+E46+E52</f>
        <v>23797</v>
      </c>
      <c r="F57" s="33"/>
    </row>
    <row r="58" spans="1:6" ht="13.5" thickBot="1" x14ac:dyDescent="0.25">
      <c r="C58" s="86"/>
      <c r="D58" s="87"/>
      <c r="E58" s="87"/>
      <c r="F58" s="33"/>
    </row>
    <row r="59" spans="1:6" ht="13.5" thickBot="1" x14ac:dyDescent="0.25">
      <c r="A59" s="88" t="s">
        <v>96</v>
      </c>
      <c r="B59" s="89"/>
      <c r="C59" s="90">
        <v>5</v>
      </c>
      <c r="D59" s="83"/>
      <c r="E59" s="62">
        <v>5</v>
      </c>
      <c r="F59" s="33"/>
    </row>
    <row r="60" spans="1:6" ht="13.5" thickBot="1" x14ac:dyDescent="0.25">
      <c r="A60" s="88" t="s">
        <v>97</v>
      </c>
      <c r="B60" s="89"/>
      <c r="C60" s="90"/>
      <c r="D60" s="91"/>
      <c r="E60" s="65"/>
      <c r="F60" s="33"/>
    </row>
    <row r="61" spans="1:6" x14ac:dyDescent="0.2">
      <c r="C61" s="92"/>
      <c r="D61" s="93"/>
      <c r="E61" s="93"/>
      <c r="F61" s="33"/>
    </row>
    <row r="62" spans="1:6" x14ac:dyDescent="0.2">
      <c r="C62" s="92"/>
      <c r="D62" s="93"/>
      <c r="E62" s="93"/>
      <c r="F62" s="33"/>
    </row>
    <row r="63" spans="1:6" x14ac:dyDescent="0.2">
      <c r="C63" s="92"/>
      <c r="D63" s="93"/>
      <c r="E63" s="93"/>
      <c r="F63" s="33"/>
    </row>
    <row r="64" spans="1:6" x14ac:dyDescent="0.2">
      <c r="C64" s="92"/>
      <c r="D64" s="93"/>
      <c r="E64" s="93"/>
      <c r="F64" s="33"/>
    </row>
    <row r="65" spans="3:6" x14ac:dyDescent="0.2">
      <c r="C65" s="92"/>
      <c r="D65" s="93"/>
      <c r="E65" s="93"/>
      <c r="F65" s="33"/>
    </row>
    <row r="66" spans="3:6" x14ac:dyDescent="0.2">
      <c r="C66" s="92"/>
      <c r="D66" s="93"/>
      <c r="E66" s="93"/>
      <c r="F66" s="33"/>
    </row>
    <row r="67" spans="3:6" x14ac:dyDescent="0.2">
      <c r="C67" s="92"/>
      <c r="D67" s="93"/>
      <c r="E67" s="93"/>
      <c r="F67" s="33"/>
    </row>
    <row r="68" spans="3:6" x14ac:dyDescent="0.2">
      <c r="C68" s="92"/>
      <c r="D68" s="93"/>
      <c r="E68" s="93"/>
      <c r="F68" s="33"/>
    </row>
    <row r="69" spans="3:6" x14ac:dyDescent="0.2">
      <c r="C69" s="92"/>
      <c r="D69" s="93"/>
      <c r="E69" s="93"/>
      <c r="F69" s="33"/>
    </row>
    <row r="70" spans="3:6" x14ac:dyDescent="0.2">
      <c r="C70" s="92"/>
      <c r="D70" s="93"/>
      <c r="E70" s="93"/>
      <c r="F70" s="33"/>
    </row>
    <row r="71" spans="3:6" x14ac:dyDescent="0.2">
      <c r="C71" s="92"/>
      <c r="D71" s="93"/>
      <c r="E71" s="93"/>
    </row>
    <row r="72" spans="3:6" x14ac:dyDescent="0.2">
      <c r="C72" s="92"/>
      <c r="D72" s="93"/>
      <c r="E72" s="93"/>
    </row>
    <row r="73" spans="3:6" x14ac:dyDescent="0.2">
      <c r="C73" s="92"/>
      <c r="D73" s="93"/>
      <c r="E73" s="93"/>
    </row>
    <row r="74" spans="3:6" x14ac:dyDescent="0.2">
      <c r="C74" s="92"/>
      <c r="D74" s="93"/>
      <c r="E74" s="93"/>
    </row>
    <row r="75" spans="3:6" x14ac:dyDescent="0.2">
      <c r="C75" s="92"/>
      <c r="D75" s="93"/>
      <c r="E75" s="93"/>
    </row>
    <row r="76" spans="3:6" x14ac:dyDescent="0.2">
      <c r="C76" s="92"/>
      <c r="D76" s="93"/>
      <c r="E76" s="93"/>
    </row>
    <row r="77" spans="3:6" x14ac:dyDescent="0.2">
      <c r="C77" s="92"/>
      <c r="D77" s="93"/>
      <c r="E77" s="93"/>
    </row>
    <row r="78" spans="3:6" x14ac:dyDescent="0.2">
      <c r="C78" s="92"/>
      <c r="D78" s="93"/>
      <c r="E78" s="93"/>
    </row>
    <row r="79" spans="3:6" x14ac:dyDescent="0.2">
      <c r="C79" s="92"/>
      <c r="D79" s="93"/>
      <c r="E79" s="93"/>
    </row>
  </sheetData>
  <mergeCells count="2">
    <mergeCell ref="C1:E1"/>
    <mergeCell ref="B2:E2"/>
  </mergeCells>
  <pageMargins left="0.70866141732283472" right="0.70866141732283472" top="0.74803149606299213" bottom="0.74803149606299213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könyvtár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</dc:creator>
  <cp:lastModifiedBy>6</cp:lastModifiedBy>
  <dcterms:created xsi:type="dcterms:W3CDTF">2016-09-29T13:34:39Z</dcterms:created>
  <dcterms:modified xsi:type="dcterms:W3CDTF">2016-09-29T13:35:09Z</dcterms:modified>
</cp:coreProperties>
</file>