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firstSheet="4" activeTab="8"/>
  </bookViews>
  <sheets>
    <sheet name="Kiemelt önk.összesen" sheetId="1" r:id="rId1"/>
    <sheet name="Kiemelt önk.nettósított" sheetId="2" r:id="rId2"/>
    <sheet name="Önk.feladat kiadás" sheetId="3" r:id="rId3"/>
    <sheet name="Hivatal kiadás" sheetId="4" r:id="rId4"/>
    <sheet name="Művház kiadás" sheetId="5" r:id="rId5"/>
    <sheet name="Kiadás összesen" sheetId="6" r:id="rId6"/>
    <sheet name="Kiadás nettó összesen" sheetId="7" r:id="rId7"/>
    <sheet name="Önk.feladat bevétel" sheetId="8" r:id="rId8"/>
    <sheet name="Hivatal bevétel" sheetId="9" r:id="rId9"/>
    <sheet name="Művház bevétel" sheetId="10" r:id="rId10"/>
    <sheet name="Bevétel összesen" sheetId="11" r:id="rId11"/>
    <sheet name="Bevétel nettó összesen" sheetId="12" r:id="rId12"/>
    <sheet name="Létszámkeret" sheetId="13" r:id="rId13"/>
    <sheet name="Munka1" sheetId="14" r:id="rId14"/>
  </sheets>
  <definedNames>
    <definedName name="_xlnm.Print_Area" localSheetId="11">'Bevétel nettó összesen'!$A$1:$J$96</definedName>
    <definedName name="_xlnm.Print_Area" localSheetId="10">'Bevétel összesen'!$A$1:$J$96</definedName>
    <definedName name="_xlnm.Print_Area" localSheetId="0">'Kiemelt önk.összesen'!$A$1:$C$27</definedName>
    <definedName name="_xlnm.Print_Area" localSheetId="12">'Létszámkeret'!$A$1:$E$33</definedName>
    <definedName name="_xlnm.Print_Area" localSheetId="7">'Önk.feladat bevétel'!$A$1:$J$96</definedName>
    <definedName name="_xlnm.Print_Area" localSheetId="2">'Önk.feladat kiadás'!$A$1:$J$122</definedName>
  </definedNames>
  <calcPr fullCalcOnLoad="1"/>
</workbook>
</file>

<file path=xl/sharedStrings.xml><?xml version="1.0" encoding="utf-8"?>
<sst xmlns="http://schemas.openxmlformats.org/spreadsheetml/2006/main" count="2248" uniqueCount="489">
  <si>
    <t>MINDÖSSZESEN</t>
  </si>
  <si>
    <t>Rovat-
szám</t>
  </si>
  <si>
    <t>Működési kiadások összesen</t>
  </si>
  <si>
    <t>Felhalmozási kiadások összesen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</si>
  <si>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</si>
  <si>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</si>
  <si>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</si>
  <si>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</si>
  <si>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</si>
  <si>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</si>
  <si>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</si>
  <si>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</si>
  <si>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</si>
  <si>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</si>
  <si>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</si>
  <si>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</si>
  <si>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</si>
  <si>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</si>
  <si>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</si>
  <si>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</si>
  <si>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</si>
  <si>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</si>
  <si>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</si>
  <si>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</si>
  <si>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</si>
  <si>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</si>
  <si>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</si>
  <si>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</si>
  <si>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</si>
  <si>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</si>
  <si>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</si>
  <si>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</si>
  <si>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</si>
  <si>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</si>
  <si>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</si>
  <si>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</si>
  <si>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</si>
  <si>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</si>
  <si>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</si>
  <si>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</si>
  <si>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</si>
  <si>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</si>
  <si>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</si>
  <si>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</si>
  <si>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</si>
  <si>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</si>
  <si>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</si>
  <si>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</si>
  <si>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</si>
  <si>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</si>
  <si>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</si>
  <si>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</si>
  <si>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</si>
  <si>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</si>
  <si>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</si>
  <si>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</si>
  <si>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</si>
  <si>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</si>
  <si>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</si>
  <si>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</si>
  <si>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</si>
  <si>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</si>
  <si>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</si>
  <si>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</si>
  <si>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</si>
  <si>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</si>
  <si>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</si>
  <si>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</si>
  <si>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</si>
  <si>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</si>
  <si>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</si>
  <si>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</si>
  <si>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</si>
  <si>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</si>
  <si>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</si>
  <si>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</si>
  <si>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</si>
  <si>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</si>
  <si>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</si>
  <si>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</si>
  <si>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</si>
  <si>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</si>
  <si>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</si>
  <si>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</si>
  <si>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</si>
  <si>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</si>
  <si>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</si>
  <si>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</si>
  <si>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</si>
  <si>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</si>
  <si>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</si>
  <si>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</si>
  <si>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</si>
  <si>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</si>
  <si>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</si>
  <si>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</si>
  <si>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</si>
  <si>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</si>
  <si>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</si>
  <si>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</si>
  <si>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</si>
  <si>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</si>
  <si>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</si>
  <si>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</si>
  <si>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</si>
  <si>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</si>
  <si>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</si>
  <si>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</si>
  <si>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</si>
  <si>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</si>
  <si>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</si>
  <si>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</si>
  <si>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</si>
  <si>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</si>
  <si>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</si>
  <si>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</si>
  <si>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</si>
  <si>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</si>
  <si>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</si>
  <si>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</si>
  <si>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</si>
  <si>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</si>
  <si>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</si>
  <si>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</si>
  <si>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</si>
  <si>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</si>
  <si>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</si>
  <si>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</si>
  <si>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</si>
  <si>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</si>
  <si>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</si>
  <si>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</si>
  <si>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</si>
  <si>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</si>
  <si>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</si>
  <si>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</si>
  <si>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</si>
  <si>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</si>
  <si>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</si>
  <si>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</si>
  <si>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</si>
  <si>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</si>
  <si>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</si>
  <si>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</si>
  <si>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</si>
  <si>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</si>
  <si>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</si>
  <si>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</si>
  <si>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</si>
  <si>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</si>
  <si>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</si>
  <si>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</si>
  <si>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</si>
  <si>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</si>
  <si>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</si>
  <si>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</si>
  <si>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</si>
  <si>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</si>
  <si>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</si>
  <si>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</si>
  <si>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</si>
  <si>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</si>
  <si>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</si>
  <si>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</si>
  <si>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</si>
  <si>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</si>
  <si>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</si>
  <si>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</si>
  <si>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</si>
  <si>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</si>
  <si>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</si>
  <si>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</si>
  <si>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</si>
  <si>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</si>
  <si>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</si>
  <si>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</si>
  <si>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</si>
  <si>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</si>
  <si>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</si>
  <si>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</si>
  <si>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</si>
  <si>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</si>
  <si>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</si>
  <si>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</si>
  <si>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</si>
  <si>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</si>
  <si>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</si>
  <si>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</si>
  <si>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</si>
  <si>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</si>
  <si>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</si>
  <si>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</si>
  <si>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</si>
  <si>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</si>
  <si>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</si>
  <si>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</si>
  <si>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</si>
  <si>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</si>
  <si>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</si>
  <si>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</si>
  <si>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</si>
  <si>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</si>
  <si>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</si>
  <si>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</si>
  <si>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</si>
  <si>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</si>
  <si>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</si>
  <si>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</si>
  <si>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</si>
  <si>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</si>
  <si>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</si>
  <si>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</si>
  <si>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</si>
  <si>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</si>
  <si>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</si>
  <si>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</si>
  <si>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</si>
  <si>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</si>
  <si>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</si>
  <si>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</si>
  <si>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</si>
  <si>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</si>
  <si>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</si>
  <si>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</si>
  <si>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</si>
  <si>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</si>
  <si>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</si>
  <si>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</si>
  <si>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</si>
  <si>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</si>
  <si>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</si>
  <si>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</si>
  <si>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</si>
  <si>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</si>
  <si>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</si>
  <si>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</si>
  <si>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</si>
  <si>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</si>
  <si>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</si>
  <si>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</si>
  <si>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</si>
  <si>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</si>
  <si>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</si>
  <si>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</si>
  <si>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</si>
  <si>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</si>
  <si>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</si>
  <si>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</si>
  <si>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</si>
  <si>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</si>
  <si>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</si>
  <si>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</si>
  <si>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</si>
  <si>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</si>
  <si>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</si>
  <si>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</si>
  <si>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</si>
  <si>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</si>
  <si>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</si>
  <si>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</si>
  <si>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</si>
  <si>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</si>
  <si>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</si>
  <si>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</si>
  <si>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</si>
  <si>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</si>
  <si>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</si>
  <si>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</si>
  <si>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</si>
  <si>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</si>
  <si>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</si>
  <si>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</si>
  <si>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</si>
  <si>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</si>
  <si>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</si>
  <si>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</si>
  <si>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</si>
  <si>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</si>
  <si>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</si>
  <si>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</si>
  <si>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</si>
  <si>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</si>
  <si>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</si>
  <si>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</si>
  <si>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</si>
  <si>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</si>
  <si>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</si>
  <si>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</si>
  <si>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</si>
  <si>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</si>
  <si>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</si>
  <si>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</si>
  <si>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</si>
  <si>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</si>
  <si>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</si>
  <si>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</si>
  <si>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</si>
  <si>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</si>
  <si>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</si>
  <si>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</si>
  <si>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</si>
  <si>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</si>
  <si>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</si>
  <si>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</si>
  <si>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</si>
  <si>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</si>
  <si>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</si>
  <si>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</si>
  <si>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</si>
  <si>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</si>
  <si>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</si>
  <si>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</si>
  <si>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</si>
  <si>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</si>
  <si>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</si>
  <si>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</si>
  <si>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</si>
  <si>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</si>
  <si>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</si>
  <si>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</si>
  <si>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</si>
  <si>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</si>
  <si>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</si>
  <si>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</si>
  <si>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</si>
  <si>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</si>
  <si>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</si>
  <si>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</si>
  <si>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</si>
  <si>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</si>
  <si>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</si>
  <si>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</si>
  <si>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</si>
  <si>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</si>
  <si>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</si>
  <si>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</si>
  <si>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</si>
  <si>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</si>
  <si>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</si>
  <si>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</si>
  <si>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</si>
  <si>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</si>
  <si>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</si>
  <si>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</si>
  <si>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</si>
  <si>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</si>
  <si>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</si>
  <si>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</si>
  <si>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</si>
  <si>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</si>
  <si>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</si>
  <si>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</si>
  <si>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</si>
  <si>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</si>
  <si>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</si>
  <si>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</si>
  <si>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</si>
  <si>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</si>
  <si>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</si>
  <si>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</si>
  <si>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</si>
  <si>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</si>
  <si>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</si>
  <si>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</si>
  <si>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</si>
  <si>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</si>
  <si>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</si>
  <si>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</si>
  <si>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</si>
  <si>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</si>
  <si>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</si>
  <si>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</si>
  <si>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</si>
  <si>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</si>
  <si>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</si>
  <si>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</si>
  <si>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</si>
  <si>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</si>
  <si>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</si>
  <si>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</si>
  <si>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</si>
  <si>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</si>
  <si>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</si>
  <si>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</si>
  <si>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</si>
  <si>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</si>
  <si>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</si>
  <si>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</si>
  <si>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</si>
  <si>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</si>
  <si>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</si>
  <si>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</si>
  <si>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</si>
  <si>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</si>
  <si>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</si>
  <si>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</si>
  <si>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</si>
  <si>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</si>
  <si>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</si>
  <si>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</si>
  <si>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</si>
  <si>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</si>
  <si>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</si>
  <si>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</si>
  <si>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</si>
  <si>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</si>
  <si>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</si>
  <si>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</si>
  <si>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</si>
  <si>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</si>
  <si>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</si>
  <si>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</si>
  <si>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</si>
  <si>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</si>
  <si>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</si>
  <si>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</si>
  <si>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</si>
  <si>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</si>
  <si>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</si>
  <si>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</si>
  <si>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</si>
  <si>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</si>
  <si>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</si>
  <si>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</si>
  <si>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</si>
  <si>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</si>
  <si>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</si>
  <si>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</si>
  <si>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</si>
  <si>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</si>
  <si>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</si>
  <si>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</si>
  <si>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</si>
  <si>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</si>
  <si>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</si>
  <si>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</si>
  <si>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</si>
  <si>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</si>
  <si>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</si>
  <si>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</si>
  <si>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</si>
  <si>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</si>
  <si>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</si>
  <si>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</si>
  <si>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</si>
  <si>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</si>
  <si>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</si>
  <si>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</si>
  <si>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</si>
  <si>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</si>
  <si>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</si>
  <si>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</si>
  <si>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</si>
  <si>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</si>
  <si>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</si>
  <si>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</si>
  <si>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</si>
  <si>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</si>
  <si>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</si>
  <si>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</si>
  <si>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Megnevezés</t>
  </si>
  <si>
    <t>Kötelező feladatok</t>
  </si>
  <si>
    <t>Önként vállalt feladatok</t>
  </si>
  <si>
    <t xml:space="preserve">Államigazgatási feladatok </t>
  </si>
  <si>
    <t>Költségvetési engedélyezett létszámkeret (álláshely) (fő) POLGÁRMESTERI HIVATAL</t>
  </si>
  <si>
    <t>Költségvetési engedélyezett létszámkeret (álláshely) (fő) MŰVELŐDÉSI HÁZ</t>
  </si>
  <si>
    <t>eFt-ban</t>
  </si>
  <si>
    <t>Eredeti
előirányzat</t>
  </si>
  <si>
    <t>Módosított
előirányzat</t>
  </si>
  <si>
    <t>Kötelező
feladatok</t>
  </si>
  <si>
    <t>Önként
vállalt feladatok</t>
  </si>
  <si>
    <t>Állam-
igazgatási feladatok</t>
  </si>
  <si>
    <t>Eredeti előriányzat</t>
  </si>
  <si>
    <t>Módosított előirányzat</t>
  </si>
  <si>
    <t>Eredeti előirányzat</t>
  </si>
  <si>
    <t>K513</t>
  </si>
  <si>
    <t>K2. Munkaadókat terhelő járulékok
és szociális hozzájárulási adó</t>
  </si>
  <si>
    <t>B1. Működési célú támogatások
államháztartáson belülről</t>
  </si>
  <si>
    <t>B2. Felhalmozási célú támogatások
államháztartáson belülről</t>
  </si>
  <si>
    <t>Foglalkoztatottak létszáma (fő) - 2015. december 31.</t>
  </si>
  <si>
    <t>ÖNKORMÁNYZAT ÖSSZESEN 2015. ÉV VÉGI RENDELET MÓDOSÍTÁSA</t>
  </si>
  <si>
    <t>ÖNKORMÁNYZAT NETTÓSÍTOTT ÖSSZESEN 2015. ÉV VÉGI RENDELET MÓDOSÍTÁSA</t>
  </si>
  <si>
    <t>Önkormányzat 2015. év végi rendeletmódosítás</t>
  </si>
  <si>
    <t>ÖNKORMÁNYZATI FELADATELLÁTÁS 2015. év végi rendeletmódosítás</t>
  </si>
  <si>
    <t>POLGÁRMESTERI HIVATAL 2015. év végi rendeletmódosítás</t>
  </si>
  <si>
    <t>JÓKAI MÓR MŰVELŐDÉSI HÁZ, KÖZSÉGI-ISKOLAI KÖNYVTÁR ÉS TELEHÁZ 2015. év végi rendeletmódosítás</t>
  </si>
  <si>
    <t>ÖNKORMÁNYZAT ÉS INTÉZMÉNYEI ÖSSZESEN 2015. év végi rendeletmódosítás</t>
  </si>
  <si>
    <t>ÖNKORMÁNYZAT ÉS INTÉZMÉNYEI NETTÓSÍTOTT ÖSSZESEN 2015. év végi rendeletmódosítás</t>
  </si>
  <si>
    <t>ÖNKORMÁNYZAT ÉS INTÉZMÉNYEI NETTÓSÍTOTT ÖSSZESEN 2015. év végi rendeletmódosítása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</si>
</sst>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_-* #,##0.0\ _F_t_-;\-* #,##0.0\ _F_t_-;_-* &quot;-&quot;??\ _F_t_-;_-@_-"/>
    <numFmt numFmtId="175" formatCode="_-* #,##0\ _F_t_-;\-* #,##0\ _F_t_-;_-* &quot;-&quot;??\ _F_t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0"/>
      <color indexed="8"/>
      <name val="Times New Roman"/>
      <family val="1"/>
    </font>
    <font>
      <i/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color indexed="8"/>
      <name val="Bookman Old Style"/>
      <family val="1"/>
    </font>
    <font>
      <b/>
      <sz val="15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1" fillId="21" borderId="7" applyNumberFormat="0" applyFont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5" fillId="28" borderId="0" applyNumberFormat="0" applyBorder="0" applyAlignment="0" applyProtection="0"/>
    <xf numFmtId="0" fontId="56" fillId="29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3" fillId="0" borderId="0">
      <alignment/>
      <protection/>
    </xf>
    <xf numFmtId="0" fontId="5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29" borderId="1" applyNumberFormat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165" fontId="6" fillId="1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9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17" fillId="34" borderId="10" xfId="0" applyFont="1" applyFill="1" applyBorder="1" applyAlignment="1">
      <alignment/>
    </xf>
    <xf numFmtId="0" fontId="11" fillId="34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175" fontId="21" fillId="0" borderId="10" xfId="40" applyNumberFormat="1" applyFont="1" applyBorder="1" applyAlignment="1">
      <alignment/>
    </xf>
    <xf numFmtId="175" fontId="63" fillId="0" borderId="10" xfId="40" applyNumberFormat="1" applyFont="1" applyBorder="1" applyAlignment="1">
      <alignment/>
    </xf>
    <xf numFmtId="175" fontId="23" fillId="0" borderId="10" xfId="40" applyNumberFormat="1" applyFont="1" applyFill="1" applyBorder="1" applyAlignment="1">
      <alignment horizontal="left" vertical="center" wrapText="1"/>
    </xf>
    <xf numFmtId="175" fontId="24" fillId="0" borderId="10" xfId="40" applyNumberFormat="1" applyFont="1" applyFill="1" applyBorder="1" applyAlignment="1">
      <alignment horizontal="left" vertical="center" wrapText="1"/>
    </xf>
    <xf numFmtId="175" fontId="23" fillId="0" borderId="10" xfId="40" applyNumberFormat="1" applyFont="1" applyFill="1" applyBorder="1" applyAlignment="1">
      <alignment horizontal="left" vertical="center"/>
    </xf>
    <xf numFmtId="175" fontId="24" fillId="0" borderId="10" xfId="40" applyNumberFormat="1" applyFont="1" applyFill="1" applyBorder="1" applyAlignment="1">
      <alignment horizontal="left" vertical="center"/>
    </xf>
    <xf numFmtId="0" fontId="22" fillId="0" borderId="10" xfId="0" applyFont="1" applyBorder="1" applyAlignment="1">
      <alignment horizontal="center" wrapText="1"/>
    </xf>
    <xf numFmtId="175" fontId="22" fillId="0" borderId="10" xfId="40" applyNumberFormat="1" applyFont="1" applyBorder="1" applyAlignment="1">
      <alignment/>
    </xf>
    <xf numFmtId="175" fontId="22" fillId="0" borderId="10" xfId="40" applyNumberFormat="1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175" fontId="64" fillId="0" borderId="10" xfId="40" applyNumberFormat="1" applyFont="1" applyBorder="1" applyAlignment="1">
      <alignment/>
    </xf>
    <xf numFmtId="0" fontId="7" fillId="0" borderId="10" xfId="56" applyFont="1" applyFill="1" applyBorder="1" applyAlignment="1">
      <alignment horizontal="center" vertical="center" wrapText="1"/>
      <protection/>
    </xf>
    <xf numFmtId="43" fontId="8" fillId="0" borderId="10" xfId="40" applyFont="1" applyFill="1" applyBorder="1" applyAlignment="1">
      <alignment horizontal="right" vertical="center" wrapText="1"/>
    </xf>
    <xf numFmtId="43" fontId="7" fillId="0" borderId="10" xfId="40" applyFont="1" applyFill="1" applyBorder="1" applyAlignment="1">
      <alignment horizontal="right" vertical="center" wrapText="1"/>
    </xf>
    <xf numFmtId="43" fontId="11" fillId="0" borderId="10" xfId="40" applyFont="1" applyFill="1" applyBorder="1" applyAlignment="1">
      <alignment horizontal="right" vertical="center" wrapText="1"/>
    </xf>
    <xf numFmtId="0" fontId="11" fillId="9" borderId="10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22" fillId="0" borderId="10" xfId="0" applyFont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11" fillId="9" borderId="10" xfId="0" applyFont="1" applyFill="1" applyBorder="1" applyAlignment="1">
      <alignment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5" fillId="9" borderId="0" xfId="0" applyFont="1" applyFill="1" applyAlignment="1">
      <alignment horizontal="center" wrapText="1"/>
    </xf>
    <xf numFmtId="0" fontId="25" fillId="9" borderId="0" xfId="0" applyFont="1" applyFill="1" applyAlignment="1">
      <alignment horizontal="center" wrapText="1"/>
    </xf>
    <xf numFmtId="0" fontId="12" fillId="0" borderId="0" xfId="0" applyFont="1" applyAlignment="1">
      <alignment horizontal="center" wrapText="1"/>
    </xf>
    <xf numFmtId="0" fontId="26" fillId="9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7">
      <selection activeCell="A29" sqref="A29"/>
    </sheetView>
  </sheetViews>
  <sheetFormatPr defaultColWidth="9.140625" defaultRowHeight="15"/>
  <cols>
    <col min="1" max="1" width="85.57421875" style="0" customWidth="1"/>
    <col min="2" max="3" width="15.57421875" style="0" customWidth="1"/>
  </cols>
  <sheetData>
    <row r="1" spans="1:3" ht="32.25" customHeight="1">
      <c r="A1" s="81" t="s">
        <v>480</v>
      </c>
      <c r="B1" s="81"/>
      <c r="C1" s="81"/>
    </row>
    <row r="2" spans="1:3" ht="34.5" customHeight="1">
      <c r="A2" s="82" t="s">
        <v>406</v>
      </c>
      <c r="B2" s="82"/>
      <c r="C2" s="82"/>
    </row>
    <row r="4" spans="2:9" ht="45.75" customHeight="1">
      <c r="B4" s="70"/>
      <c r="C4" s="70" t="s">
        <v>466</v>
      </c>
      <c r="D4" s="4"/>
      <c r="E4" s="4"/>
      <c r="F4" s="4"/>
      <c r="G4" s="4"/>
      <c r="H4" s="4"/>
      <c r="I4" s="4"/>
    </row>
    <row r="5" spans="1:9" s="51" customFormat="1" ht="32.25" customHeight="1">
      <c r="A5" s="71" t="s">
        <v>460</v>
      </c>
      <c r="B5" s="71" t="s">
        <v>467</v>
      </c>
      <c r="C5" s="71" t="s">
        <v>468</v>
      </c>
      <c r="D5" s="79"/>
      <c r="E5" s="79"/>
      <c r="F5" s="79"/>
      <c r="G5" s="79"/>
      <c r="H5" s="79"/>
      <c r="I5" s="79"/>
    </row>
    <row r="6" spans="1:9" ht="24.75" customHeight="1">
      <c r="A6" s="35" t="s">
        <v>10</v>
      </c>
      <c r="B6" s="35">
        <v>54822</v>
      </c>
      <c r="C6" s="35">
        <f>'Kiadás összesen'!G24</f>
        <v>62837</v>
      </c>
      <c r="D6" s="4"/>
      <c r="E6" s="4"/>
      <c r="F6" s="4"/>
      <c r="G6" s="4"/>
      <c r="H6" s="4"/>
      <c r="I6" s="4"/>
    </row>
    <row r="7" spans="1:9" ht="24.75" customHeight="1">
      <c r="A7" s="35" t="s">
        <v>11</v>
      </c>
      <c r="B7" s="35">
        <v>12984</v>
      </c>
      <c r="C7" s="35">
        <f>'Kiadás összesen'!G25</f>
        <v>14781</v>
      </c>
      <c r="D7" s="4"/>
      <c r="E7" s="4"/>
      <c r="F7" s="4"/>
      <c r="G7" s="4"/>
      <c r="H7" s="4"/>
      <c r="I7" s="4"/>
    </row>
    <row r="8" spans="1:9" ht="24.75" customHeight="1">
      <c r="A8" s="35" t="s">
        <v>12</v>
      </c>
      <c r="B8" s="35">
        <v>68382</v>
      </c>
      <c r="C8" s="35">
        <f>'Kiadás összesen'!G50</f>
        <v>69166</v>
      </c>
      <c r="D8" s="4"/>
      <c r="E8" s="4"/>
      <c r="F8" s="4"/>
      <c r="G8" s="4"/>
      <c r="H8" s="4"/>
      <c r="I8" s="4"/>
    </row>
    <row r="9" spans="1:9" ht="24.75" customHeight="1">
      <c r="A9" s="35" t="s">
        <v>13</v>
      </c>
      <c r="B9" s="35">
        <v>8914</v>
      </c>
      <c r="C9" s="35">
        <f>'Kiadás összesen'!G59</f>
        <v>13240</v>
      </c>
      <c r="D9" s="4"/>
      <c r="E9" s="4"/>
      <c r="F9" s="4"/>
      <c r="G9" s="4"/>
      <c r="H9" s="4"/>
      <c r="I9" s="4"/>
    </row>
    <row r="10" spans="1:9" ht="24.75" customHeight="1">
      <c r="A10" s="35" t="s">
        <v>14</v>
      </c>
      <c r="B10" s="35">
        <v>108152</v>
      </c>
      <c r="C10" s="35">
        <f>'Kiadás összesen'!G73</f>
        <v>134818</v>
      </c>
      <c r="D10" s="4"/>
      <c r="E10" s="4"/>
      <c r="F10" s="4"/>
      <c r="G10" s="4"/>
      <c r="H10" s="4"/>
      <c r="I10" s="4"/>
    </row>
    <row r="11" spans="1:9" ht="24.75" customHeight="1">
      <c r="A11" s="35" t="s">
        <v>15</v>
      </c>
      <c r="B11" s="35">
        <v>7508</v>
      </c>
      <c r="C11" s="35">
        <f>'Kiadás összesen'!G82</f>
        <v>55946</v>
      </c>
      <c r="D11" s="4"/>
      <c r="E11" s="4"/>
      <c r="F11" s="4"/>
      <c r="G11" s="4"/>
      <c r="H11" s="4"/>
      <c r="I11" s="4"/>
    </row>
    <row r="12" spans="1:9" ht="24.75" customHeight="1">
      <c r="A12" s="35" t="s">
        <v>16</v>
      </c>
      <c r="B12" s="35">
        <v>19660</v>
      </c>
      <c r="C12" s="35">
        <f>'Kiadás összesen'!G87</f>
        <v>24074</v>
      </c>
      <c r="D12" s="4"/>
      <c r="E12" s="4"/>
      <c r="F12" s="4"/>
      <c r="G12" s="4"/>
      <c r="H12" s="4"/>
      <c r="I12" s="4"/>
    </row>
    <row r="13" spans="1:9" ht="24.75" customHeight="1">
      <c r="A13" s="35" t="s">
        <v>17</v>
      </c>
      <c r="B13" s="35">
        <v>2242</v>
      </c>
      <c r="C13" s="35">
        <f>'Kiadás összesen'!G96</f>
        <v>0</v>
      </c>
      <c r="D13" s="4"/>
      <c r="E13" s="4"/>
      <c r="F13" s="4"/>
      <c r="G13" s="4"/>
      <c r="H13" s="4"/>
      <c r="I13" s="4"/>
    </row>
    <row r="14" spans="1:9" ht="24.75" customHeight="1">
      <c r="A14" s="36" t="s">
        <v>9</v>
      </c>
      <c r="B14" s="35">
        <f>SUM(B6:B13)</f>
        <v>282664</v>
      </c>
      <c r="C14" s="35">
        <f>SUM(C6:C13)</f>
        <v>374862</v>
      </c>
      <c r="D14" s="4"/>
      <c r="E14" s="4"/>
      <c r="F14" s="4"/>
      <c r="G14" s="4"/>
      <c r="H14" s="4"/>
      <c r="I14" s="4"/>
    </row>
    <row r="15" spans="1:9" ht="24.75" customHeight="1">
      <c r="A15" s="36" t="s">
        <v>18</v>
      </c>
      <c r="B15" s="35">
        <v>37460</v>
      </c>
      <c r="C15" s="35">
        <f>'Kiadás összesen'!G121</f>
        <v>51565</v>
      </c>
      <c r="D15" s="4"/>
      <c r="E15" s="4"/>
      <c r="F15" s="4"/>
      <c r="G15" s="4"/>
      <c r="H15" s="4"/>
      <c r="I15" s="4"/>
    </row>
    <row r="16" spans="1:9" ht="24.75" customHeight="1">
      <c r="A16" s="69" t="s">
        <v>404</v>
      </c>
      <c r="B16" s="80">
        <f>SUM(B14:B15)</f>
        <v>320124</v>
      </c>
      <c r="C16" s="80">
        <f>SUM(C14:C15)</f>
        <v>426427</v>
      </c>
      <c r="D16" s="4"/>
      <c r="E16" s="4"/>
      <c r="F16" s="4"/>
      <c r="G16" s="4"/>
      <c r="H16" s="4"/>
      <c r="I16" s="4"/>
    </row>
    <row r="17" spans="1:9" ht="24.75" customHeight="1">
      <c r="A17" s="35" t="s">
        <v>20</v>
      </c>
      <c r="B17" s="35">
        <v>174451</v>
      </c>
      <c r="C17" s="35">
        <f>'Bevétel összesen'!G18</f>
        <v>203774</v>
      </c>
      <c r="D17" s="4"/>
      <c r="E17" s="4"/>
      <c r="F17" s="4"/>
      <c r="G17" s="4"/>
      <c r="H17" s="4"/>
      <c r="I17" s="4"/>
    </row>
    <row r="18" spans="1:9" ht="24.75" customHeight="1">
      <c r="A18" s="35" t="s">
        <v>21</v>
      </c>
      <c r="B18" s="35"/>
      <c r="C18" s="35">
        <f>'Bevétel összesen'!G54</f>
        <v>38701</v>
      </c>
      <c r="D18" s="4"/>
      <c r="E18" s="4"/>
      <c r="F18" s="4"/>
      <c r="G18" s="4"/>
      <c r="H18" s="4"/>
      <c r="I18" s="4"/>
    </row>
    <row r="19" spans="1:9" ht="24.75" customHeight="1">
      <c r="A19" s="35" t="s">
        <v>22</v>
      </c>
      <c r="B19" s="35">
        <v>38500</v>
      </c>
      <c r="C19" s="35">
        <f>'Bevétel összesen'!G32</f>
        <v>55929</v>
      </c>
      <c r="D19" s="4"/>
      <c r="E19" s="4"/>
      <c r="F19" s="4"/>
      <c r="G19" s="4"/>
      <c r="H19" s="4"/>
      <c r="I19" s="4"/>
    </row>
    <row r="20" spans="1:9" ht="24.75" customHeight="1">
      <c r="A20" s="35" t="s">
        <v>23</v>
      </c>
      <c r="B20" s="35">
        <v>28311</v>
      </c>
      <c r="C20" s="35">
        <f>'Bevétel összesen'!G43</f>
        <v>37588</v>
      </c>
      <c r="D20" s="4"/>
      <c r="E20" s="4"/>
      <c r="F20" s="4"/>
      <c r="G20" s="4"/>
      <c r="H20" s="4"/>
      <c r="I20" s="4"/>
    </row>
    <row r="21" spans="1:9" ht="24.75" customHeight="1">
      <c r="A21" s="35" t="s">
        <v>24</v>
      </c>
      <c r="B21" s="35"/>
      <c r="C21" s="35">
        <f>'Bevétel összesen'!G60</f>
        <v>114</v>
      </c>
      <c r="D21" s="4"/>
      <c r="E21" s="4"/>
      <c r="F21" s="4"/>
      <c r="G21" s="4"/>
      <c r="H21" s="4"/>
      <c r="I21" s="4"/>
    </row>
    <row r="22" spans="1:9" ht="24.75" customHeight="1">
      <c r="A22" s="35" t="s">
        <v>25</v>
      </c>
      <c r="B22" s="35">
        <v>327</v>
      </c>
      <c r="C22" s="35">
        <f>'Bevétel összesen'!G47</f>
        <v>491</v>
      </c>
      <c r="D22" s="4"/>
      <c r="E22" s="4"/>
      <c r="F22" s="4"/>
      <c r="G22" s="4"/>
      <c r="H22" s="4"/>
      <c r="I22" s="4"/>
    </row>
    <row r="23" spans="1:9" ht="24.75" customHeight="1">
      <c r="A23" s="35" t="s">
        <v>26</v>
      </c>
      <c r="B23" s="35">
        <v>1575</v>
      </c>
      <c r="C23" s="35">
        <f>'Bevétel összesen'!G64</f>
        <v>727</v>
      </c>
      <c r="D23" s="4"/>
      <c r="E23" s="4"/>
      <c r="F23" s="4"/>
      <c r="G23" s="4"/>
      <c r="H23" s="4"/>
      <c r="I23" s="4"/>
    </row>
    <row r="24" spans="1:9" ht="24.75" customHeight="1">
      <c r="A24" s="36" t="s">
        <v>19</v>
      </c>
      <c r="B24" s="35">
        <f>SUM(B17:B23)</f>
        <v>243164</v>
      </c>
      <c r="C24" s="35">
        <f>SUM(C17:C23)</f>
        <v>337324</v>
      </c>
      <c r="D24" s="4"/>
      <c r="E24" s="4"/>
      <c r="F24" s="4"/>
      <c r="G24" s="4"/>
      <c r="H24" s="4"/>
      <c r="I24" s="4"/>
    </row>
    <row r="25" spans="1:9" ht="24.75" customHeight="1">
      <c r="A25" s="36" t="s">
        <v>27</v>
      </c>
      <c r="B25" s="35">
        <v>76960</v>
      </c>
      <c r="C25" s="35">
        <f>'Bevétel összesen'!G95</f>
        <v>89103</v>
      </c>
      <c r="D25" s="4"/>
      <c r="E25" s="4"/>
      <c r="F25" s="4"/>
      <c r="G25" s="4"/>
      <c r="H25" s="4"/>
      <c r="I25" s="4"/>
    </row>
    <row r="26" spans="1:9" ht="24.75" customHeight="1">
      <c r="A26" s="69" t="s">
        <v>405</v>
      </c>
      <c r="B26" s="80">
        <f>SUM(B24:B25)</f>
        <v>320124</v>
      </c>
      <c r="C26" s="80">
        <f>SUM(C24:C25)</f>
        <v>426427</v>
      </c>
      <c r="D26" s="4"/>
      <c r="E26" s="4"/>
      <c r="F26" s="4"/>
      <c r="G26" s="4"/>
      <c r="H26" s="4"/>
      <c r="I26" s="4"/>
    </row>
    <row r="27" spans="1:9" ht="15">
      <c r="A27" s="4"/>
      <c r="B27" s="4"/>
      <c r="C27" s="4"/>
      <c r="D27" s="4"/>
      <c r="E27" s="4"/>
      <c r="F27" s="4"/>
      <c r="G27" s="4"/>
      <c r="H27" s="4"/>
      <c r="I27" s="4"/>
    </row>
    <row r="28" spans="1:9" ht="15">
      <c r="A28" s="4"/>
      <c r="B28" s="4"/>
      <c r="C28" s="4"/>
      <c r="D28" s="4"/>
      <c r="E28" s="4"/>
      <c r="F28" s="4"/>
      <c r="G28" s="4"/>
      <c r="H28" s="4"/>
      <c r="I28" s="4"/>
    </row>
    <row r="29" spans="1:9" ht="15">
      <c r="A29" s="4"/>
      <c r="B29" s="4"/>
      <c r="C29" s="4"/>
      <c r="D29" s="4"/>
      <c r="E29" s="4"/>
      <c r="F29" s="4"/>
      <c r="G29" s="4"/>
      <c r="H29" s="4"/>
      <c r="I29" s="4"/>
    </row>
    <row r="30" spans="1:9" ht="15">
      <c r="A30" s="4"/>
      <c r="B30" s="4"/>
      <c r="C30" s="4"/>
      <c r="D30" s="4"/>
      <c r="E30" s="4"/>
      <c r="F30" s="4"/>
      <c r="G30" s="4"/>
      <c r="H30" s="4"/>
      <c r="I30" s="4"/>
    </row>
    <row r="31" spans="1:9" ht="15">
      <c r="A31" s="4"/>
      <c r="B31" s="4"/>
      <c r="C31" s="4"/>
      <c r="D31" s="4"/>
      <c r="E31" s="4"/>
      <c r="F31" s="4"/>
      <c r="G31" s="4"/>
      <c r="H31" s="4"/>
      <c r="I31" s="4"/>
    </row>
    <row r="32" spans="1:9" ht="15">
      <c r="A32" s="4"/>
      <c r="B32" s="4"/>
      <c r="C32" s="4"/>
      <c r="D32" s="4"/>
      <c r="E32" s="4"/>
      <c r="F32" s="4"/>
      <c r="G32" s="4"/>
      <c r="H32" s="4"/>
      <c r="I32" s="4"/>
    </row>
    <row r="33" spans="1:9" ht="15">
      <c r="A33" s="4"/>
      <c r="B33" s="4"/>
      <c r="C33" s="4"/>
      <c r="D33" s="4"/>
      <c r="E33" s="4"/>
      <c r="F33" s="4"/>
      <c r="G33" s="4"/>
      <c r="H33" s="4"/>
      <c r="I33" s="4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6"/>
  <sheetViews>
    <sheetView zoomScalePageLayoutView="0" workbookViewId="0" topLeftCell="A67">
      <selection activeCell="A2" sqref="A2:J2"/>
    </sheetView>
  </sheetViews>
  <sheetFormatPr defaultColWidth="9.140625" defaultRowHeight="15"/>
  <cols>
    <col min="1" max="1" width="92.57421875" style="0" customWidth="1"/>
    <col min="2" max="2" width="8.8515625" style="0" customWidth="1"/>
    <col min="3" max="3" width="14.140625" style="0" hidden="1" customWidth="1"/>
    <col min="4" max="4" width="16.140625" style="0" hidden="1" customWidth="1"/>
    <col min="5" max="5" width="16.7109375" style="0" hidden="1" customWidth="1"/>
    <col min="6" max="9" width="14.00390625" style="0" customWidth="1"/>
    <col min="10" max="10" width="16.7109375" style="0" customWidth="1"/>
  </cols>
  <sheetData>
    <row r="1" spans="1:10" ht="24" customHeight="1">
      <c r="A1" s="86" t="s">
        <v>485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24" customHeight="1">
      <c r="A2" s="82" t="s">
        <v>424</v>
      </c>
      <c r="B2" s="82"/>
      <c r="C2" s="82"/>
      <c r="D2" s="82"/>
      <c r="E2" s="82"/>
      <c r="F2" s="82"/>
      <c r="G2" s="82"/>
      <c r="H2" s="82"/>
      <c r="I2" s="82"/>
      <c r="J2" s="82"/>
    </row>
    <row r="3" ht="18">
      <c r="A3" s="40"/>
    </row>
    <row r="4" ht="15">
      <c r="A4" s="4"/>
    </row>
    <row r="5" spans="1:10" ht="39">
      <c r="A5" s="2" t="s">
        <v>28</v>
      </c>
      <c r="B5" s="3" t="s">
        <v>1</v>
      </c>
      <c r="C5" s="62" t="s">
        <v>461</v>
      </c>
      <c r="D5" s="62" t="s">
        <v>462</v>
      </c>
      <c r="E5" s="62" t="s">
        <v>463</v>
      </c>
      <c r="F5" s="63" t="s">
        <v>472</v>
      </c>
      <c r="G5" s="63" t="s">
        <v>473</v>
      </c>
      <c r="H5" s="62" t="s">
        <v>461</v>
      </c>
      <c r="I5" s="62" t="s">
        <v>462</v>
      </c>
      <c r="J5" s="62" t="s">
        <v>463</v>
      </c>
    </row>
    <row r="6" spans="1:10" ht="15" customHeight="1">
      <c r="A6" s="24" t="s">
        <v>200</v>
      </c>
      <c r="B6" s="6" t="s">
        <v>201</v>
      </c>
      <c r="C6" s="64"/>
      <c r="D6" s="64"/>
      <c r="E6" s="64"/>
      <c r="F6" s="64">
        <f>SUM(C6:E6)</f>
        <v>0</v>
      </c>
      <c r="G6" s="64">
        <v>0</v>
      </c>
      <c r="H6" s="64">
        <v>0</v>
      </c>
      <c r="I6" s="64">
        <v>0</v>
      </c>
      <c r="J6" s="64">
        <v>0</v>
      </c>
    </row>
    <row r="7" spans="1:10" ht="15" customHeight="1">
      <c r="A7" s="5" t="s">
        <v>202</v>
      </c>
      <c r="B7" s="6" t="s">
        <v>203</v>
      </c>
      <c r="C7" s="64"/>
      <c r="D7" s="64"/>
      <c r="E7" s="64"/>
      <c r="F7" s="64">
        <f aca="true" t="shared" si="0" ref="F7:F70">SUM(C7:E7)</f>
        <v>0</v>
      </c>
      <c r="G7" s="64">
        <v>0</v>
      </c>
      <c r="H7" s="64">
        <v>0</v>
      </c>
      <c r="I7" s="64">
        <v>0</v>
      </c>
      <c r="J7" s="64">
        <v>0</v>
      </c>
    </row>
    <row r="8" spans="1:10" ht="15" customHeight="1">
      <c r="A8" s="5" t="s">
        <v>204</v>
      </c>
      <c r="B8" s="6" t="s">
        <v>205</v>
      </c>
      <c r="C8" s="64"/>
      <c r="D8" s="64"/>
      <c r="E8" s="64"/>
      <c r="F8" s="64">
        <f t="shared" si="0"/>
        <v>0</v>
      </c>
      <c r="G8" s="64">
        <v>0</v>
      </c>
      <c r="H8" s="64">
        <v>0</v>
      </c>
      <c r="I8" s="64">
        <v>0</v>
      </c>
      <c r="J8" s="64">
        <v>0</v>
      </c>
    </row>
    <row r="9" spans="1:10" ht="15" customHeight="1">
      <c r="A9" s="5" t="s">
        <v>206</v>
      </c>
      <c r="B9" s="6" t="s">
        <v>207</v>
      </c>
      <c r="C9" s="64"/>
      <c r="D9" s="64"/>
      <c r="E9" s="64"/>
      <c r="F9" s="64">
        <f t="shared" si="0"/>
        <v>0</v>
      </c>
      <c r="G9" s="64">
        <v>0</v>
      </c>
      <c r="H9" s="64">
        <v>0</v>
      </c>
      <c r="I9" s="64">
        <v>0</v>
      </c>
      <c r="J9" s="64">
        <v>0</v>
      </c>
    </row>
    <row r="10" spans="1:10" ht="15" customHeight="1">
      <c r="A10" s="5" t="s">
        <v>208</v>
      </c>
      <c r="B10" s="6" t="s">
        <v>209</v>
      </c>
      <c r="C10" s="64"/>
      <c r="D10" s="64"/>
      <c r="E10" s="64"/>
      <c r="F10" s="64">
        <f t="shared" si="0"/>
        <v>0</v>
      </c>
      <c r="G10" s="64">
        <v>0</v>
      </c>
      <c r="H10" s="64">
        <v>0</v>
      </c>
      <c r="I10" s="64">
        <v>0</v>
      </c>
      <c r="J10" s="64">
        <v>0</v>
      </c>
    </row>
    <row r="11" spans="1:10" ht="15" customHeight="1">
      <c r="A11" s="5" t="s">
        <v>210</v>
      </c>
      <c r="B11" s="6" t="s">
        <v>211</v>
      </c>
      <c r="C11" s="64"/>
      <c r="D11" s="64"/>
      <c r="E11" s="64"/>
      <c r="F11" s="64">
        <f t="shared" si="0"/>
        <v>0</v>
      </c>
      <c r="G11" s="64">
        <v>0</v>
      </c>
      <c r="H11" s="64">
        <v>0</v>
      </c>
      <c r="I11" s="64">
        <v>0</v>
      </c>
      <c r="J11" s="64">
        <v>0</v>
      </c>
    </row>
    <row r="12" spans="1:10" ht="15" customHeight="1">
      <c r="A12" s="7" t="s">
        <v>407</v>
      </c>
      <c r="B12" s="8" t="s">
        <v>212</v>
      </c>
      <c r="C12" s="54">
        <f aca="true" t="shared" si="1" ref="C12:J12">SUM(C6:C11)</f>
        <v>0</v>
      </c>
      <c r="D12" s="54">
        <f t="shared" si="1"/>
        <v>0</v>
      </c>
      <c r="E12" s="54">
        <f t="shared" si="1"/>
        <v>0</v>
      </c>
      <c r="F12" s="54">
        <f t="shared" si="1"/>
        <v>0</v>
      </c>
      <c r="G12" s="54">
        <f t="shared" si="1"/>
        <v>0</v>
      </c>
      <c r="H12" s="54">
        <f t="shared" si="1"/>
        <v>0</v>
      </c>
      <c r="I12" s="54">
        <f t="shared" si="1"/>
        <v>0</v>
      </c>
      <c r="J12" s="54">
        <f t="shared" si="1"/>
        <v>0</v>
      </c>
    </row>
    <row r="13" spans="1:10" ht="15" customHeight="1">
      <c r="A13" s="5" t="s">
        <v>213</v>
      </c>
      <c r="B13" s="6" t="s">
        <v>214</v>
      </c>
      <c r="C13" s="64"/>
      <c r="D13" s="64"/>
      <c r="E13" s="64"/>
      <c r="F13" s="64">
        <f t="shared" si="0"/>
        <v>0</v>
      </c>
      <c r="G13" s="64">
        <v>0</v>
      </c>
      <c r="H13" s="64">
        <v>0</v>
      </c>
      <c r="I13" s="64">
        <v>0</v>
      </c>
      <c r="J13" s="64">
        <v>0</v>
      </c>
    </row>
    <row r="14" spans="1:10" ht="15" customHeight="1">
      <c r="A14" s="5" t="s">
        <v>215</v>
      </c>
      <c r="B14" s="6" t="s">
        <v>216</v>
      </c>
      <c r="C14" s="64"/>
      <c r="D14" s="64"/>
      <c r="E14" s="64"/>
      <c r="F14" s="64">
        <f t="shared" si="0"/>
        <v>0</v>
      </c>
      <c r="G14" s="64">
        <v>0</v>
      </c>
      <c r="H14" s="64">
        <v>0</v>
      </c>
      <c r="I14" s="64">
        <v>0</v>
      </c>
      <c r="J14" s="64">
        <v>0</v>
      </c>
    </row>
    <row r="15" spans="1:10" ht="15" customHeight="1">
      <c r="A15" s="5" t="s">
        <v>369</v>
      </c>
      <c r="B15" s="6" t="s">
        <v>217</v>
      </c>
      <c r="C15" s="64"/>
      <c r="D15" s="64"/>
      <c r="E15" s="64"/>
      <c r="F15" s="64">
        <f t="shared" si="0"/>
        <v>0</v>
      </c>
      <c r="G15" s="64">
        <v>0</v>
      </c>
      <c r="H15" s="64">
        <v>0</v>
      </c>
      <c r="I15" s="64">
        <v>0</v>
      </c>
      <c r="J15" s="64">
        <v>0</v>
      </c>
    </row>
    <row r="16" spans="1:10" ht="15" customHeight="1">
      <c r="A16" s="5" t="s">
        <v>370</v>
      </c>
      <c r="B16" s="6" t="s">
        <v>218</v>
      </c>
      <c r="C16" s="64"/>
      <c r="D16" s="64"/>
      <c r="E16" s="64"/>
      <c r="F16" s="64">
        <f t="shared" si="0"/>
        <v>0</v>
      </c>
      <c r="G16" s="64">
        <v>0</v>
      </c>
      <c r="H16" s="64">
        <v>0</v>
      </c>
      <c r="I16" s="64">
        <v>0</v>
      </c>
      <c r="J16" s="64">
        <v>0</v>
      </c>
    </row>
    <row r="17" spans="1:10" ht="15" customHeight="1">
      <c r="A17" s="5" t="s">
        <v>371</v>
      </c>
      <c r="B17" s="6" t="s">
        <v>219</v>
      </c>
      <c r="C17" s="64"/>
      <c r="D17" s="64"/>
      <c r="E17" s="64"/>
      <c r="F17" s="64">
        <f t="shared" si="0"/>
        <v>0</v>
      </c>
      <c r="G17" s="64">
        <v>850</v>
      </c>
      <c r="H17" s="64">
        <v>0</v>
      </c>
      <c r="I17" s="64">
        <v>850</v>
      </c>
      <c r="J17" s="64">
        <v>0</v>
      </c>
    </row>
    <row r="18" spans="1:10" ht="15" customHeight="1">
      <c r="A18" s="32" t="s">
        <v>408</v>
      </c>
      <c r="B18" s="42" t="s">
        <v>220</v>
      </c>
      <c r="C18" s="54">
        <f aca="true" t="shared" si="2" ref="C18:J18">SUM(C12:C17)</f>
        <v>0</v>
      </c>
      <c r="D18" s="54">
        <f t="shared" si="2"/>
        <v>0</v>
      </c>
      <c r="E18" s="54">
        <f t="shared" si="2"/>
        <v>0</v>
      </c>
      <c r="F18" s="54">
        <f t="shared" si="2"/>
        <v>0</v>
      </c>
      <c r="G18" s="54">
        <f t="shared" si="2"/>
        <v>850</v>
      </c>
      <c r="H18" s="54">
        <f t="shared" si="2"/>
        <v>0</v>
      </c>
      <c r="I18" s="54">
        <f t="shared" si="2"/>
        <v>850</v>
      </c>
      <c r="J18" s="54">
        <f t="shared" si="2"/>
        <v>0</v>
      </c>
    </row>
    <row r="19" spans="1:10" ht="15" customHeight="1">
      <c r="A19" s="5" t="s">
        <v>375</v>
      </c>
      <c r="B19" s="6" t="s">
        <v>229</v>
      </c>
      <c r="C19" s="64"/>
      <c r="D19" s="64"/>
      <c r="E19" s="64"/>
      <c r="F19" s="64">
        <f t="shared" si="0"/>
        <v>0</v>
      </c>
      <c r="G19" s="64">
        <v>0</v>
      </c>
      <c r="H19" s="64">
        <v>0</v>
      </c>
      <c r="I19" s="64">
        <v>0</v>
      </c>
      <c r="J19" s="64">
        <v>0</v>
      </c>
    </row>
    <row r="20" spans="1:10" ht="15" customHeight="1">
      <c r="A20" s="5" t="s">
        <v>376</v>
      </c>
      <c r="B20" s="6" t="s">
        <v>230</v>
      </c>
      <c r="C20" s="64"/>
      <c r="D20" s="64"/>
      <c r="E20" s="64"/>
      <c r="F20" s="64">
        <f t="shared" si="0"/>
        <v>0</v>
      </c>
      <c r="G20" s="64">
        <v>0</v>
      </c>
      <c r="H20" s="64">
        <v>0</v>
      </c>
      <c r="I20" s="64">
        <v>0</v>
      </c>
      <c r="J20" s="64">
        <v>0</v>
      </c>
    </row>
    <row r="21" spans="1:10" ht="15" customHeight="1">
      <c r="A21" s="7" t="s">
        <v>410</v>
      </c>
      <c r="B21" s="8" t="s">
        <v>231</v>
      </c>
      <c r="C21" s="64">
        <f aca="true" t="shared" si="3" ref="C21:J21">SUM(C19:C20)</f>
        <v>0</v>
      </c>
      <c r="D21" s="64">
        <f t="shared" si="3"/>
        <v>0</v>
      </c>
      <c r="E21" s="64">
        <f t="shared" si="3"/>
        <v>0</v>
      </c>
      <c r="F21" s="64">
        <f t="shared" si="3"/>
        <v>0</v>
      </c>
      <c r="G21" s="64">
        <f t="shared" si="3"/>
        <v>0</v>
      </c>
      <c r="H21" s="64">
        <f t="shared" si="3"/>
        <v>0</v>
      </c>
      <c r="I21" s="64">
        <f t="shared" si="3"/>
        <v>0</v>
      </c>
      <c r="J21" s="64">
        <f t="shared" si="3"/>
        <v>0</v>
      </c>
    </row>
    <row r="22" spans="1:10" ht="15" customHeight="1">
      <c r="A22" s="5" t="s">
        <v>377</v>
      </c>
      <c r="B22" s="6" t="s">
        <v>232</v>
      </c>
      <c r="C22" s="64"/>
      <c r="D22" s="64"/>
      <c r="E22" s="64"/>
      <c r="F22" s="64">
        <f t="shared" si="0"/>
        <v>0</v>
      </c>
      <c r="G22" s="64">
        <v>0</v>
      </c>
      <c r="H22" s="64">
        <v>0</v>
      </c>
      <c r="I22" s="64">
        <v>0</v>
      </c>
      <c r="J22" s="64">
        <v>0</v>
      </c>
    </row>
    <row r="23" spans="1:10" ht="15" customHeight="1">
      <c r="A23" s="5" t="s">
        <v>378</v>
      </c>
      <c r="B23" s="6" t="s">
        <v>233</v>
      </c>
      <c r="C23" s="64"/>
      <c r="D23" s="64"/>
      <c r="E23" s="64"/>
      <c r="F23" s="64">
        <f t="shared" si="0"/>
        <v>0</v>
      </c>
      <c r="G23" s="64">
        <v>0</v>
      </c>
      <c r="H23" s="64">
        <v>0</v>
      </c>
      <c r="I23" s="64">
        <v>0</v>
      </c>
      <c r="J23" s="64">
        <v>0</v>
      </c>
    </row>
    <row r="24" spans="1:10" ht="15" customHeight="1">
      <c r="A24" s="5" t="s">
        <v>379</v>
      </c>
      <c r="B24" s="6" t="s">
        <v>234</v>
      </c>
      <c r="C24" s="64"/>
      <c r="D24" s="64"/>
      <c r="E24" s="64"/>
      <c r="F24" s="64">
        <f t="shared" si="0"/>
        <v>0</v>
      </c>
      <c r="G24" s="64">
        <v>0</v>
      </c>
      <c r="H24" s="64">
        <v>0</v>
      </c>
      <c r="I24" s="64">
        <v>0</v>
      </c>
      <c r="J24" s="64">
        <v>0</v>
      </c>
    </row>
    <row r="25" spans="1:10" ht="15" customHeight="1">
      <c r="A25" s="5" t="s">
        <v>380</v>
      </c>
      <c r="B25" s="6" t="s">
        <v>235</v>
      </c>
      <c r="C25" s="64"/>
      <c r="D25" s="64"/>
      <c r="E25" s="64"/>
      <c r="F25" s="64">
        <f t="shared" si="0"/>
        <v>0</v>
      </c>
      <c r="G25" s="64">
        <v>0</v>
      </c>
      <c r="H25" s="64">
        <v>0</v>
      </c>
      <c r="I25" s="64">
        <v>0</v>
      </c>
      <c r="J25" s="64">
        <v>0</v>
      </c>
    </row>
    <row r="26" spans="1:10" ht="15" customHeight="1">
      <c r="A26" s="5" t="s">
        <v>381</v>
      </c>
      <c r="B26" s="6" t="s">
        <v>236</v>
      </c>
      <c r="C26" s="64"/>
      <c r="D26" s="64"/>
      <c r="E26" s="64"/>
      <c r="F26" s="64">
        <f t="shared" si="0"/>
        <v>0</v>
      </c>
      <c r="G26" s="64">
        <v>0</v>
      </c>
      <c r="H26" s="64">
        <v>0</v>
      </c>
      <c r="I26" s="64">
        <v>0</v>
      </c>
      <c r="J26" s="64">
        <v>0</v>
      </c>
    </row>
    <row r="27" spans="1:10" ht="15" customHeight="1">
      <c r="A27" s="5" t="s">
        <v>237</v>
      </c>
      <c r="B27" s="6" t="s">
        <v>238</v>
      </c>
      <c r="C27" s="64"/>
      <c r="D27" s="64"/>
      <c r="E27" s="64"/>
      <c r="F27" s="64">
        <f t="shared" si="0"/>
        <v>0</v>
      </c>
      <c r="G27" s="64">
        <v>0</v>
      </c>
      <c r="H27" s="64">
        <v>0</v>
      </c>
      <c r="I27" s="64">
        <v>0</v>
      </c>
      <c r="J27" s="64">
        <v>0</v>
      </c>
    </row>
    <row r="28" spans="1:10" ht="15" customHeight="1">
      <c r="A28" s="5" t="s">
        <v>382</v>
      </c>
      <c r="B28" s="6" t="s">
        <v>239</v>
      </c>
      <c r="C28" s="64"/>
      <c r="D28" s="64"/>
      <c r="E28" s="64"/>
      <c r="F28" s="64">
        <f t="shared" si="0"/>
        <v>0</v>
      </c>
      <c r="G28" s="64">
        <v>0</v>
      </c>
      <c r="H28" s="64">
        <v>0</v>
      </c>
      <c r="I28" s="64">
        <v>0</v>
      </c>
      <c r="J28" s="64">
        <v>0</v>
      </c>
    </row>
    <row r="29" spans="1:10" ht="15" customHeight="1">
      <c r="A29" s="5" t="s">
        <v>383</v>
      </c>
      <c r="B29" s="6" t="s">
        <v>240</v>
      </c>
      <c r="C29" s="64"/>
      <c r="D29" s="64"/>
      <c r="E29" s="64"/>
      <c r="F29" s="64">
        <f t="shared" si="0"/>
        <v>0</v>
      </c>
      <c r="G29" s="64">
        <v>0</v>
      </c>
      <c r="H29" s="64">
        <v>0</v>
      </c>
      <c r="I29" s="64">
        <v>0</v>
      </c>
      <c r="J29" s="64">
        <v>0</v>
      </c>
    </row>
    <row r="30" spans="1:10" ht="15" customHeight="1">
      <c r="A30" s="7" t="s">
        <v>411</v>
      </c>
      <c r="B30" s="8" t="s">
        <v>241</v>
      </c>
      <c r="C30" s="54">
        <f aca="true" t="shared" si="4" ref="C30:J30">SUM(C25:C29)</f>
        <v>0</v>
      </c>
      <c r="D30" s="54">
        <f t="shared" si="4"/>
        <v>0</v>
      </c>
      <c r="E30" s="54">
        <f t="shared" si="4"/>
        <v>0</v>
      </c>
      <c r="F30" s="54">
        <f t="shared" si="4"/>
        <v>0</v>
      </c>
      <c r="G30" s="54">
        <f t="shared" si="4"/>
        <v>0</v>
      </c>
      <c r="H30" s="54">
        <f t="shared" si="4"/>
        <v>0</v>
      </c>
      <c r="I30" s="54">
        <f t="shared" si="4"/>
        <v>0</v>
      </c>
      <c r="J30" s="54">
        <f t="shared" si="4"/>
        <v>0</v>
      </c>
    </row>
    <row r="31" spans="1:10" ht="15" customHeight="1">
      <c r="A31" s="5" t="s">
        <v>384</v>
      </c>
      <c r="B31" s="6" t="s">
        <v>242</v>
      </c>
      <c r="C31" s="64"/>
      <c r="D31" s="64"/>
      <c r="E31" s="64"/>
      <c r="F31" s="64">
        <f t="shared" si="0"/>
        <v>0</v>
      </c>
      <c r="G31" s="64">
        <v>0</v>
      </c>
      <c r="H31" s="64">
        <v>0</v>
      </c>
      <c r="I31" s="64">
        <v>0</v>
      </c>
      <c r="J31" s="64">
        <v>0</v>
      </c>
    </row>
    <row r="32" spans="1:10" ht="15" customHeight="1">
      <c r="A32" s="32" t="s">
        <v>412</v>
      </c>
      <c r="B32" s="42" t="s">
        <v>243</v>
      </c>
      <c r="C32" s="54">
        <f aca="true" t="shared" si="5" ref="C32:J32">SUM(C22:C24,C30,C31)</f>
        <v>0</v>
      </c>
      <c r="D32" s="54">
        <f t="shared" si="5"/>
        <v>0</v>
      </c>
      <c r="E32" s="54">
        <f t="shared" si="5"/>
        <v>0</v>
      </c>
      <c r="F32" s="54">
        <f t="shared" si="5"/>
        <v>0</v>
      </c>
      <c r="G32" s="54">
        <f t="shared" si="5"/>
        <v>0</v>
      </c>
      <c r="H32" s="54">
        <f t="shared" si="5"/>
        <v>0</v>
      </c>
      <c r="I32" s="54">
        <f t="shared" si="5"/>
        <v>0</v>
      </c>
      <c r="J32" s="54">
        <f t="shared" si="5"/>
        <v>0</v>
      </c>
    </row>
    <row r="33" spans="1:10" ht="15" customHeight="1">
      <c r="A33" s="11" t="s">
        <v>244</v>
      </c>
      <c r="B33" s="6" t="s">
        <v>245</v>
      </c>
      <c r="C33" s="64"/>
      <c r="D33" s="64"/>
      <c r="E33" s="64"/>
      <c r="F33" s="64">
        <f t="shared" si="0"/>
        <v>0</v>
      </c>
      <c r="G33" s="64">
        <v>0</v>
      </c>
      <c r="H33" s="64">
        <v>0</v>
      </c>
      <c r="I33" s="64">
        <v>0</v>
      </c>
      <c r="J33" s="64">
        <v>0</v>
      </c>
    </row>
    <row r="34" spans="1:10" ht="15" customHeight="1">
      <c r="A34" s="11" t="s">
        <v>385</v>
      </c>
      <c r="B34" s="6" t="s">
        <v>246</v>
      </c>
      <c r="C34" s="64">
        <v>10</v>
      </c>
      <c r="D34" s="64">
        <v>150</v>
      </c>
      <c r="E34" s="64"/>
      <c r="F34" s="64">
        <f t="shared" si="0"/>
        <v>160</v>
      </c>
      <c r="G34" s="64">
        <v>164</v>
      </c>
      <c r="H34" s="64">
        <v>0</v>
      </c>
      <c r="I34" s="64">
        <v>164</v>
      </c>
      <c r="J34" s="64">
        <v>0</v>
      </c>
    </row>
    <row r="35" spans="1:10" ht="15" customHeight="1">
      <c r="A35" s="11" t="s">
        <v>386</v>
      </c>
      <c r="B35" s="6" t="s">
        <v>247</v>
      </c>
      <c r="C35" s="64"/>
      <c r="D35" s="64"/>
      <c r="E35" s="64"/>
      <c r="F35" s="64">
        <f t="shared" si="0"/>
        <v>0</v>
      </c>
      <c r="G35" s="64">
        <v>0</v>
      </c>
      <c r="H35" s="64">
        <v>0</v>
      </c>
      <c r="I35" s="64">
        <v>0</v>
      </c>
      <c r="J35" s="64">
        <v>0</v>
      </c>
    </row>
    <row r="36" spans="1:10" ht="15" customHeight="1">
      <c r="A36" s="11" t="s">
        <v>387</v>
      </c>
      <c r="B36" s="6" t="s">
        <v>248</v>
      </c>
      <c r="C36" s="64"/>
      <c r="D36" s="64"/>
      <c r="E36" s="64"/>
      <c r="F36" s="64">
        <f t="shared" si="0"/>
        <v>0</v>
      </c>
      <c r="G36" s="64">
        <v>0</v>
      </c>
      <c r="H36" s="64">
        <v>0</v>
      </c>
      <c r="I36" s="64">
        <v>0</v>
      </c>
      <c r="J36" s="64">
        <v>0</v>
      </c>
    </row>
    <row r="37" spans="1:10" ht="15" customHeight="1">
      <c r="A37" s="11" t="s">
        <v>249</v>
      </c>
      <c r="B37" s="6" t="s">
        <v>250</v>
      </c>
      <c r="C37" s="64"/>
      <c r="D37" s="64"/>
      <c r="E37" s="64"/>
      <c r="F37" s="64">
        <f t="shared" si="0"/>
        <v>0</v>
      </c>
      <c r="G37" s="64">
        <v>0</v>
      </c>
      <c r="H37" s="64">
        <v>0</v>
      </c>
      <c r="I37" s="64">
        <v>0</v>
      </c>
      <c r="J37" s="64">
        <v>0</v>
      </c>
    </row>
    <row r="38" spans="1:10" ht="15" customHeight="1">
      <c r="A38" s="11" t="s">
        <v>251</v>
      </c>
      <c r="B38" s="6" t="s">
        <v>252</v>
      </c>
      <c r="C38" s="64"/>
      <c r="D38" s="64"/>
      <c r="E38" s="64"/>
      <c r="F38" s="64">
        <f t="shared" si="0"/>
        <v>0</v>
      </c>
      <c r="G38" s="64">
        <v>0</v>
      </c>
      <c r="H38" s="64">
        <v>0</v>
      </c>
      <c r="I38" s="64">
        <v>0</v>
      </c>
      <c r="J38" s="64">
        <v>0</v>
      </c>
    </row>
    <row r="39" spans="1:10" ht="15" customHeight="1">
      <c r="A39" s="11" t="s">
        <v>253</v>
      </c>
      <c r="B39" s="6" t="s">
        <v>254</v>
      </c>
      <c r="C39" s="64"/>
      <c r="D39" s="64"/>
      <c r="E39" s="64"/>
      <c r="F39" s="64">
        <f t="shared" si="0"/>
        <v>0</v>
      </c>
      <c r="G39" s="64">
        <v>0</v>
      </c>
      <c r="H39" s="64">
        <v>0</v>
      </c>
      <c r="I39" s="64">
        <v>0</v>
      </c>
      <c r="J39" s="64">
        <v>0</v>
      </c>
    </row>
    <row r="40" spans="1:10" ht="15" customHeight="1">
      <c r="A40" s="11" t="s">
        <v>388</v>
      </c>
      <c r="B40" s="6" t="s">
        <v>255</v>
      </c>
      <c r="C40" s="64"/>
      <c r="D40" s="64"/>
      <c r="E40" s="64"/>
      <c r="F40" s="64">
        <f t="shared" si="0"/>
        <v>0</v>
      </c>
      <c r="G40" s="64">
        <v>0</v>
      </c>
      <c r="H40" s="64">
        <v>0</v>
      </c>
      <c r="I40" s="64">
        <v>0</v>
      </c>
      <c r="J40" s="64">
        <v>0</v>
      </c>
    </row>
    <row r="41" spans="1:10" ht="15" customHeight="1">
      <c r="A41" s="11" t="s">
        <v>389</v>
      </c>
      <c r="B41" s="6" t="s">
        <v>256</v>
      </c>
      <c r="C41" s="64"/>
      <c r="D41" s="64"/>
      <c r="E41" s="64"/>
      <c r="F41" s="64">
        <f t="shared" si="0"/>
        <v>0</v>
      </c>
      <c r="G41" s="64">
        <v>0</v>
      </c>
      <c r="H41" s="64">
        <v>0</v>
      </c>
      <c r="I41" s="64">
        <v>0</v>
      </c>
      <c r="J41" s="64">
        <v>0</v>
      </c>
    </row>
    <row r="42" spans="1:10" ht="15" customHeight="1">
      <c r="A42" s="11" t="s">
        <v>390</v>
      </c>
      <c r="B42" s="6" t="s">
        <v>257</v>
      </c>
      <c r="C42" s="64"/>
      <c r="D42" s="64"/>
      <c r="E42" s="64"/>
      <c r="F42" s="64">
        <f t="shared" si="0"/>
        <v>0</v>
      </c>
      <c r="G42" s="64">
        <v>0</v>
      </c>
      <c r="H42" s="64">
        <v>0</v>
      </c>
      <c r="I42" s="64">
        <v>0</v>
      </c>
      <c r="J42" s="64">
        <v>0</v>
      </c>
    </row>
    <row r="43" spans="1:10" ht="15" customHeight="1">
      <c r="A43" s="41" t="s">
        <v>413</v>
      </c>
      <c r="B43" s="42" t="s">
        <v>258</v>
      </c>
      <c r="C43" s="54">
        <f aca="true" t="shared" si="6" ref="C43:J43">SUM(C33:C42)</f>
        <v>10</v>
      </c>
      <c r="D43" s="54">
        <f t="shared" si="6"/>
        <v>150</v>
      </c>
      <c r="E43" s="54">
        <f t="shared" si="6"/>
        <v>0</v>
      </c>
      <c r="F43" s="54">
        <f t="shared" si="6"/>
        <v>160</v>
      </c>
      <c r="G43" s="54">
        <f t="shared" si="6"/>
        <v>164</v>
      </c>
      <c r="H43" s="54">
        <f t="shared" si="6"/>
        <v>0</v>
      </c>
      <c r="I43" s="54">
        <f t="shared" si="6"/>
        <v>164</v>
      </c>
      <c r="J43" s="54">
        <f t="shared" si="6"/>
        <v>0</v>
      </c>
    </row>
    <row r="44" spans="1:10" ht="15" customHeight="1">
      <c r="A44" s="11" t="s">
        <v>267</v>
      </c>
      <c r="B44" s="6" t="s">
        <v>268</v>
      </c>
      <c r="C44" s="64"/>
      <c r="D44" s="64"/>
      <c r="E44" s="64"/>
      <c r="F44" s="64">
        <f t="shared" si="0"/>
        <v>0</v>
      </c>
      <c r="G44" s="64">
        <v>0</v>
      </c>
      <c r="H44" s="64">
        <v>0</v>
      </c>
      <c r="I44" s="64">
        <v>0</v>
      </c>
      <c r="J44" s="64">
        <v>0</v>
      </c>
    </row>
    <row r="45" spans="1:10" ht="15" customHeight="1">
      <c r="A45" s="5" t="s">
        <v>394</v>
      </c>
      <c r="B45" s="6" t="s">
        <v>269</v>
      </c>
      <c r="C45" s="64"/>
      <c r="D45" s="64"/>
      <c r="E45" s="64"/>
      <c r="F45" s="64">
        <f t="shared" si="0"/>
        <v>0</v>
      </c>
      <c r="G45" s="64">
        <v>0</v>
      </c>
      <c r="H45" s="64">
        <v>0</v>
      </c>
      <c r="I45" s="64">
        <v>0</v>
      </c>
      <c r="J45" s="64">
        <v>0</v>
      </c>
    </row>
    <row r="46" spans="1:10" ht="15" customHeight="1">
      <c r="A46" s="11" t="s">
        <v>395</v>
      </c>
      <c r="B46" s="6" t="s">
        <v>270</v>
      </c>
      <c r="C46" s="64"/>
      <c r="D46" s="64"/>
      <c r="E46" s="64"/>
      <c r="F46" s="64">
        <f t="shared" si="0"/>
        <v>0</v>
      </c>
      <c r="G46" s="64">
        <v>0</v>
      </c>
      <c r="H46" s="64">
        <v>0</v>
      </c>
      <c r="I46" s="64">
        <v>0</v>
      </c>
      <c r="J46" s="64">
        <v>0</v>
      </c>
    </row>
    <row r="47" spans="1:10" ht="15" customHeight="1">
      <c r="A47" s="32" t="s">
        <v>415</v>
      </c>
      <c r="B47" s="42" t="s">
        <v>271</v>
      </c>
      <c r="C47" s="54">
        <f aca="true" t="shared" si="7" ref="C47:J47">SUM(C44:C46)</f>
        <v>0</v>
      </c>
      <c r="D47" s="54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</row>
    <row r="48" spans="1:10" ht="15" customHeight="1">
      <c r="A48" s="47" t="s">
        <v>4</v>
      </c>
      <c r="B48" s="48"/>
      <c r="C48" s="54">
        <f aca="true" t="shared" si="8" ref="C48:J48">SUM(C47,C43,C32,C18)</f>
        <v>10</v>
      </c>
      <c r="D48" s="54">
        <f t="shared" si="8"/>
        <v>150</v>
      </c>
      <c r="E48" s="54">
        <f t="shared" si="8"/>
        <v>0</v>
      </c>
      <c r="F48" s="54">
        <f t="shared" si="8"/>
        <v>160</v>
      </c>
      <c r="G48" s="54">
        <f t="shared" si="8"/>
        <v>1014</v>
      </c>
      <c r="H48" s="54">
        <f t="shared" si="8"/>
        <v>0</v>
      </c>
      <c r="I48" s="54">
        <f t="shared" si="8"/>
        <v>1014</v>
      </c>
      <c r="J48" s="54">
        <f t="shared" si="8"/>
        <v>0</v>
      </c>
    </row>
    <row r="49" spans="1:10" ht="15" customHeight="1">
      <c r="A49" s="5" t="s">
        <v>221</v>
      </c>
      <c r="B49" s="6" t="s">
        <v>222</v>
      </c>
      <c r="C49" s="64"/>
      <c r="D49" s="64"/>
      <c r="E49" s="64"/>
      <c r="F49" s="64">
        <f t="shared" si="0"/>
        <v>0</v>
      </c>
      <c r="G49" s="64">
        <v>0</v>
      </c>
      <c r="H49" s="64">
        <v>0</v>
      </c>
      <c r="I49" s="64">
        <v>0</v>
      </c>
      <c r="J49" s="64">
        <v>0</v>
      </c>
    </row>
    <row r="50" spans="1:10" ht="15" customHeight="1">
      <c r="A50" s="5" t="s">
        <v>223</v>
      </c>
      <c r="B50" s="6" t="s">
        <v>224</v>
      </c>
      <c r="C50" s="64"/>
      <c r="D50" s="64"/>
      <c r="E50" s="64"/>
      <c r="F50" s="64">
        <f t="shared" si="0"/>
        <v>0</v>
      </c>
      <c r="G50" s="64">
        <v>0</v>
      </c>
      <c r="H50" s="64">
        <v>0</v>
      </c>
      <c r="I50" s="64">
        <v>0</v>
      </c>
      <c r="J50" s="64">
        <v>0</v>
      </c>
    </row>
    <row r="51" spans="1:10" ht="15" customHeight="1">
      <c r="A51" s="5" t="s">
        <v>372</v>
      </c>
      <c r="B51" s="6" t="s">
        <v>225</v>
      </c>
      <c r="C51" s="64"/>
      <c r="D51" s="64"/>
      <c r="E51" s="64"/>
      <c r="F51" s="64">
        <f t="shared" si="0"/>
        <v>0</v>
      </c>
      <c r="G51" s="64">
        <v>0</v>
      </c>
      <c r="H51" s="64">
        <v>0</v>
      </c>
      <c r="I51" s="64">
        <v>0</v>
      </c>
      <c r="J51" s="64">
        <v>0</v>
      </c>
    </row>
    <row r="52" spans="1:10" ht="15" customHeight="1">
      <c r="A52" s="5" t="s">
        <v>373</v>
      </c>
      <c r="B52" s="6" t="s">
        <v>226</v>
      </c>
      <c r="C52" s="64"/>
      <c r="D52" s="64"/>
      <c r="E52" s="64"/>
      <c r="F52" s="64">
        <f t="shared" si="0"/>
        <v>0</v>
      </c>
      <c r="G52" s="64">
        <v>0</v>
      </c>
      <c r="H52" s="64">
        <v>0</v>
      </c>
      <c r="I52" s="64">
        <v>0</v>
      </c>
      <c r="J52" s="64">
        <v>0</v>
      </c>
    </row>
    <row r="53" spans="1:10" ht="15" customHeight="1">
      <c r="A53" s="5" t="s">
        <v>374</v>
      </c>
      <c r="B53" s="6" t="s">
        <v>227</v>
      </c>
      <c r="C53" s="64"/>
      <c r="D53" s="64"/>
      <c r="E53" s="64"/>
      <c r="F53" s="64">
        <f t="shared" si="0"/>
        <v>0</v>
      </c>
      <c r="G53" s="64">
        <v>0</v>
      </c>
      <c r="H53" s="64">
        <v>0</v>
      </c>
      <c r="I53" s="64">
        <v>0</v>
      </c>
      <c r="J53" s="64">
        <v>0</v>
      </c>
    </row>
    <row r="54" spans="1:10" ht="15" customHeight="1">
      <c r="A54" s="32" t="s">
        <v>409</v>
      </c>
      <c r="B54" s="42" t="s">
        <v>228</v>
      </c>
      <c r="C54" s="64">
        <f aca="true" t="shared" si="9" ref="C54:J54">SUM(C49:C53)</f>
        <v>0</v>
      </c>
      <c r="D54" s="64">
        <f t="shared" si="9"/>
        <v>0</v>
      </c>
      <c r="E54" s="64">
        <f t="shared" si="9"/>
        <v>0</v>
      </c>
      <c r="F54" s="64">
        <f t="shared" si="9"/>
        <v>0</v>
      </c>
      <c r="G54" s="64">
        <f t="shared" si="9"/>
        <v>0</v>
      </c>
      <c r="H54" s="64">
        <f t="shared" si="9"/>
        <v>0</v>
      </c>
      <c r="I54" s="64">
        <f t="shared" si="9"/>
        <v>0</v>
      </c>
      <c r="J54" s="64">
        <f t="shared" si="9"/>
        <v>0</v>
      </c>
    </row>
    <row r="55" spans="1:10" ht="15" customHeight="1">
      <c r="A55" s="11" t="s">
        <v>391</v>
      </c>
      <c r="B55" s="6" t="s">
        <v>259</v>
      </c>
      <c r="C55" s="64"/>
      <c r="D55" s="64"/>
      <c r="E55" s="64"/>
      <c r="F55" s="64">
        <f t="shared" si="0"/>
        <v>0</v>
      </c>
      <c r="G55" s="64">
        <v>0</v>
      </c>
      <c r="H55" s="64">
        <v>0</v>
      </c>
      <c r="I55" s="64">
        <v>0</v>
      </c>
      <c r="J55" s="64">
        <v>0</v>
      </c>
    </row>
    <row r="56" spans="1:10" ht="15" customHeight="1">
      <c r="A56" s="11" t="s">
        <v>392</v>
      </c>
      <c r="B56" s="6" t="s">
        <v>260</v>
      </c>
      <c r="C56" s="64"/>
      <c r="D56" s="64"/>
      <c r="E56" s="64"/>
      <c r="F56" s="64">
        <f t="shared" si="0"/>
        <v>0</v>
      </c>
      <c r="G56" s="64">
        <v>0</v>
      </c>
      <c r="H56" s="64">
        <v>0</v>
      </c>
      <c r="I56" s="64">
        <v>0</v>
      </c>
      <c r="J56" s="64">
        <v>0</v>
      </c>
    </row>
    <row r="57" spans="1:10" ht="15" customHeight="1">
      <c r="A57" s="11" t="s">
        <v>261</v>
      </c>
      <c r="B57" s="6" t="s">
        <v>262</v>
      </c>
      <c r="C57" s="64"/>
      <c r="D57" s="64"/>
      <c r="E57" s="64"/>
      <c r="F57" s="64">
        <f t="shared" si="0"/>
        <v>0</v>
      </c>
      <c r="G57" s="64">
        <v>0</v>
      </c>
      <c r="H57" s="64">
        <v>0</v>
      </c>
      <c r="I57" s="64">
        <v>0</v>
      </c>
      <c r="J57" s="64">
        <v>0</v>
      </c>
    </row>
    <row r="58" spans="1:10" ht="15" customHeight="1">
      <c r="A58" s="11" t="s">
        <v>393</v>
      </c>
      <c r="B58" s="6" t="s">
        <v>263</v>
      </c>
      <c r="C58" s="64"/>
      <c r="D58" s="64"/>
      <c r="E58" s="64"/>
      <c r="F58" s="64">
        <f t="shared" si="0"/>
        <v>0</v>
      </c>
      <c r="G58" s="64">
        <v>0</v>
      </c>
      <c r="H58" s="64">
        <v>0</v>
      </c>
      <c r="I58" s="64">
        <v>0</v>
      </c>
      <c r="J58" s="64">
        <v>0</v>
      </c>
    </row>
    <row r="59" spans="1:10" ht="15" customHeight="1">
      <c r="A59" s="11" t="s">
        <v>264</v>
      </c>
      <c r="B59" s="6" t="s">
        <v>265</v>
      </c>
      <c r="C59" s="64"/>
      <c r="D59" s="64"/>
      <c r="E59" s="64"/>
      <c r="F59" s="64">
        <f t="shared" si="0"/>
        <v>0</v>
      </c>
      <c r="G59" s="64">
        <v>0</v>
      </c>
      <c r="H59" s="64">
        <v>0</v>
      </c>
      <c r="I59" s="64">
        <v>0</v>
      </c>
      <c r="J59" s="64">
        <v>0</v>
      </c>
    </row>
    <row r="60" spans="1:10" ht="15" customHeight="1">
      <c r="A60" s="32" t="s">
        <v>414</v>
      </c>
      <c r="B60" s="42" t="s">
        <v>266</v>
      </c>
      <c r="C60" s="64">
        <f aca="true" t="shared" si="10" ref="C60:J60">SUM(C55:C59)</f>
        <v>0</v>
      </c>
      <c r="D60" s="64">
        <f t="shared" si="10"/>
        <v>0</v>
      </c>
      <c r="E60" s="64">
        <f t="shared" si="10"/>
        <v>0</v>
      </c>
      <c r="F60" s="64">
        <f t="shared" si="10"/>
        <v>0</v>
      </c>
      <c r="G60" s="64">
        <f t="shared" si="10"/>
        <v>0</v>
      </c>
      <c r="H60" s="64">
        <f t="shared" si="10"/>
        <v>0</v>
      </c>
      <c r="I60" s="64">
        <f t="shared" si="10"/>
        <v>0</v>
      </c>
      <c r="J60" s="64">
        <f t="shared" si="10"/>
        <v>0</v>
      </c>
    </row>
    <row r="61" spans="1:10" ht="15" customHeight="1">
      <c r="A61" s="11" t="s">
        <v>272</v>
      </c>
      <c r="B61" s="6" t="s">
        <v>273</v>
      </c>
      <c r="C61" s="64"/>
      <c r="D61" s="64"/>
      <c r="E61" s="64"/>
      <c r="F61" s="64">
        <f t="shared" si="0"/>
        <v>0</v>
      </c>
      <c r="G61" s="64">
        <v>0</v>
      </c>
      <c r="H61" s="64">
        <v>0</v>
      </c>
      <c r="I61" s="64">
        <v>0</v>
      </c>
      <c r="J61" s="64">
        <v>0</v>
      </c>
    </row>
    <row r="62" spans="1:10" ht="15" customHeight="1">
      <c r="A62" s="5" t="s">
        <v>396</v>
      </c>
      <c r="B62" s="6" t="s">
        <v>274</v>
      </c>
      <c r="C62" s="64"/>
      <c r="D62" s="64"/>
      <c r="E62" s="64"/>
      <c r="F62" s="64">
        <f t="shared" si="0"/>
        <v>0</v>
      </c>
      <c r="G62" s="64">
        <v>0</v>
      </c>
      <c r="H62" s="64">
        <v>0</v>
      </c>
      <c r="I62" s="64">
        <v>0</v>
      </c>
      <c r="J62" s="64">
        <v>0</v>
      </c>
    </row>
    <row r="63" spans="1:10" ht="15" customHeight="1">
      <c r="A63" s="11" t="s">
        <v>397</v>
      </c>
      <c r="B63" s="6" t="s">
        <v>275</v>
      </c>
      <c r="C63" s="64"/>
      <c r="D63" s="64"/>
      <c r="E63" s="64"/>
      <c r="F63" s="64">
        <f t="shared" si="0"/>
        <v>0</v>
      </c>
      <c r="G63" s="64">
        <v>0</v>
      </c>
      <c r="H63" s="64">
        <v>0</v>
      </c>
      <c r="I63" s="64">
        <v>0</v>
      </c>
      <c r="J63" s="64">
        <v>0</v>
      </c>
    </row>
    <row r="64" spans="1:10" ht="15" customHeight="1">
      <c r="A64" s="32" t="s">
        <v>417</v>
      </c>
      <c r="B64" s="42" t="s">
        <v>276</v>
      </c>
      <c r="C64" s="54">
        <f aca="true" t="shared" si="11" ref="C64:J64">SUM(C61:C63)</f>
        <v>0</v>
      </c>
      <c r="D64" s="54">
        <f t="shared" si="11"/>
        <v>0</v>
      </c>
      <c r="E64" s="54">
        <f t="shared" si="11"/>
        <v>0</v>
      </c>
      <c r="F64" s="54">
        <f t="shared" si="11"/>
        <v>0</v>
      </c>
      <c r="G64" s="54">
        <f t="shared" si="11"/>
        <v>0</v>
      </c>
      <c r="H64" s="54">
        <f t="shared" si="11"/>
        <v>0</v>
      </c>
      <c r="I64" s="54">
        <f t="shared" si="11"/>
        <v>0</v>
      </c>
      <c r="J64" s="54">
        <f t="shared" si="11"/>
        <v>0</v>
      </c>
    </row>
    <row r="65" spans="1:10" ht="15" customHeight="1">
      <c r="A65" s="47" t="s">
        <v>5</v>
      </c>
      <c r="B65" s="48"/>
      <c r="C65" s="54">
        <f aca="true" t="shared" si="12" ref="C65:J65">SUM(C64,C60,C54)</f>
        <v>0</v>
      </c>
      <c r="D65" s="54">
        <f t="shared" si="12"/>
        <v>0</v>
      </c>
      <c r="E65" s="54">
        <f t="shared" si="12"/>
        <v>0</v>
      </c>
      <c r="F65" s="54">
        <f t="shared" si="12"/>
        <v>0</v>
      </c>
      <c r="G65" s="54">
        <f t="shared" si="12"/>
        <v>0</v>
      </c>
      <c r="H65" s="54">
        <f t="shared" si="12"/>
        <v>0</v>
      </c>
      <c r="I65" s="54">
        <f t="shared" si="12"/>
        <v>0</v>
      </c>
      <c r="J65" s="54">
        <f t="shared" si="12"/>
        <v>0</v>
      </c>
    </row>
    <row r="66" spans="1:10" ht="15.75">
      <c r="A66" s="39" t="s">
        <v>416</v>
      </c>
      <c r="B66" s="28" t="s">
        <v>277</v>
      </c>
      <c r="C66" s="54">
        <f aca="true" t="shared" si="13" ref="C66:J66">SUM(C48,C65)</f>
        <v>10</v>
      </c>
      <c r="D66" s="54">
        <f t="shared" si="13"/>
        <v>150</v>
      </c>
      <c r="E66" s="54">
        <f t="shared" si="13"/>
        <v>0</v>
      </c>
      <c r="F66" s="54">
        <f t="shared" si="13"/>
        <v>160</v>
      </c>
      <c r="G66" s="54">
        <f t="shared" si="13"/>
        <v>1014</v>
      </c>
      <c r="H66" s="54">
        <f t="shared" si="13"/>
        <v>0</v>
      </c>
      <c r="I66" s="54">
        <f t="shared" si="13"/>
        <v>1014</v>
      </c>
      <c r="J66" s="54">
        <f t="shared" si="13"/>
        <v>0</v>
      </c>
    </row>
    <row r="67" spans="1:10" ht="15.75">
      <c r="A67" s="50" t="s">
        <v>6</v>
      </c>
      <c r="B67" s="49"/>
      <c r="C67" s="64">
        <f>C48-'Művház kiadás'!C74</f>
        <v>-6741</v>
      </c>
      <c r="D67" s="64">
        <f>D48-'Művház kiadás'!D74</f>
        <v>-536</v>
      </c>
      <c r="E67" s="64">
        <f>E48-'Művház kiadás'!E74</f>
        <v>0</v>
      </c>
      <c r="F67" s="64">
        <f>F48-'Művház kiadás'!F74</f>
        <v>-7277</v>
      </c>
      <c r="G67" s="64">
        <f>G48-'Művház kiadás'!G74</f>
        <v>-8207</v>
      </c>
      <c r="H67" s="64">
        <f>H48-'Művház kiadás'!H74</f>
        <v>-7284</v>
      </c>
      <c r="I67" s="64">
        <f>I48-'Művház kiadás'!I74</f>
        <v>-923</v>
      </c>
      <c r="J67" s="64">
        <f>J48-'Művház kiadás'!J74</f>
        <v>0</v>
      </c>
    </row>
    <row r="68" spans="1:10" ht="15.75">
      <c r="A68" s="50" t="s">
        <v>7</v>
      </c>
      <c r="B68" s="49"/>
      <c r="C68" s="64">
        <f>C65-'Művház kiadás'!C97</f>
        <v>-265</v>
      </c>
      <c r="D68" s="64">
        <f>D65-'Művház kiadás'!D97</f>
        <v>0</v>
      </c>
      <c r="E68" s="64">
        <f>E65-'Művház kiadás'!E97</f>
        <v>0</v>
      </c>
      <c r="F68" s="64">
        <f>F65-'Művház kiadás'!F97</f>
        <v>-265</v>
      </c>
      <c r="G68" s="64">
        <f>G65-'Művház kiadás'!G97</f>
        <v>0</v>
      </c>
      <c r="H68" s="64">
        <f>H65-'Művház kiadás'!H97</f>
        <v>0</v>
      </c>
      <c r="I68" s="64">
        <f>I65-'Művház kiadás'!I97</f>
        <v>0</v>
      </c>
      <c r="J68" s="64">
        <f>J65-'Művház kiadás'!J97</f>
        <v>0</v>
      </c>
    </row>
    <row r="69" spans="1:10" ht="15">
      <c r="A69" s="30" t="s">
        <v>398</v>
      </c>
      <c r="B69" s="5" t="s">
        <v>278</v>
      </c>
      <c r="C69" s="64"/>
      <c r="D69" s="64"/>
      <c r="E69" s="64"/>
      <c r="F69" s="64">
        <f t="shared" si="0"/>
        <v>0</v>
      </c>
      <c r="G69" s="64">
        <v>0</v>
      </c>
      <c r="H69" s="64">
        <v>0</v>
      </c>
      <c r="I69" s="64">
        <v>0</v>
      </c>
      <c r="J69" s="64">
        <v>0</v>
      </c>
    </row>
    <row r="70" spans="1:10" ht="15">
      <c r="A70" s="11" t="s">
        <v>279</v>
      </c>
      <c r="B70" s="5" t="s">
        <v>280</v>
      </c>
      <c r="C70" s="64"/>
      <c r="D70" s="64"/>
      <c r="E70" s="64"/>
      <c r="F70" s="64">
        <f t="shared" si="0"/>
        <v>0</v>
      </c>
      <c r="G70" s="64">
        <v>0</v>
      </c>
      <c r="H70" s="64">
        <v>0</v>
      </c>
      <c r="I70" s="64">
        <v>0</v>
      </c>
      <c r="J70" s="64">
        <v>0</v>
      </c>
    </row>
    <row r="71" spans="1:10" ht="15">
      <c r="A71" s="30" t="s">
        <v>399</v>
      </c>
      <c r="B71" s="5" t="s">
        <v>281</v>
      </c>
      <c r="C71" s="64"/>
      <c r="D71" s="64"/>
      <c r="E71" s="64"/>
      <c r="F71" s="64">
        <f aca="true" t="shared" si="14" ref="F71:F94">SUM(C71:E71)</f>
        <v>0</v>
      </c>
      <c r="G71" s="64">
        <v>0</v>
      </c>
      <c r="H71" s="64">
        <v>0</v>
      </c>
      <c r="I71" s="64">
        <v>0</v>
      </c>
      <c r="J71" s="64">
        <v>0</v>
      </c>
    </row>
    <row r="72" spans="1:10" ht="15">
      <c r="A72" s="13" t="s">
        <v>418</v>
      </c>
      <c r="B72" s="7" t="s">
        <v>282</v>
      </c>
      <c r="C72" s="64"/>
      <c r="D72" s="64"/>
      <c r="E72" s="64"/>
      <c r="F72" s="64">
        <f t="shared" si="14"/>
        <v>0</v>
      </c>
      <c r="G72" s="64">
        <f>SUM(D72:F72)</f>
        <v>0</v>
      </c>
      <c r="H72" s="64">
        <f>SUM(E72:G72)</f>
        <v>0</v>
      </c>
      <c r="I72" s="64">
        <f>SUM(F72:H72)</f>
        <v>0</v>
      </c>
      <c r="J72" s="64">
        <f>SUM(G72:I72)</f>
        <v>0</v>
      </c>
    </row>
    <row r="73" spans="1:10" ht="15">
      <c r="A73" s="11" t="s">
        <v>400</v>
      </c>
      <c r="B73" s="5" t="s">
        <v>283</v>
      </c>
      <c r="C73" s="64"/>
      <c r="D73" s="64"/>
      <c r="E73" s="64"/>
      <c r="F73" s="64">
        <f t="shared" si="14"/>
        <v>0</v>
      </c>
      <c r="G73" s="64">
        <v>0</v>
      </c>
      <c r="H73" s="64">
        <v>0</v>
      </c>
      <c r="I73" s="64">
        <v>0</v>
      </c>
      <c r="J73" s="64">
        <v>0</v>
      </c>
    </row>
    <row r="74" spans="1:10" ht="15">
      <c r="A74" s="30" t="s">
        <v>284</v>
      </c>
      <c r="B74" s="5" t="s">
        <v>285</v>
      </c>
      <c r="C74" s="64"/>
      <c r="D74" s="64"/>
      <c r="E74" s="64"/>
      <c r="F74" s="64">
        <f t="shared" si="14"/>
        <v>0</v>
      </c>
      <c r="G74" s="64">
        <v>0</v>
      </c>
      <c r="H74" s="64">
        <v>0</v>
      </c>
      <c r="I74" s="64">
        <v>0</v>
      </c>
      <c r="J74" s="64">
        <v>0</v>
      </c>
    </row>
    <row r="75" spans="1:10" ht="15">
      <c r="A75" s="11" t="s">
        <v>401</v>
      </c>
      <c r="B75" s="5" t="s">
        <v>286</v>
      </c>
      <c r="C75" s="64"/>
      <c r="D75" s="64"/>
      <c r="E75" s="64"/>
      <c r="F75" s="64">
        <f t="shared" si="14"/>
        <v>0</v>
      </c>
      <c r="G75" s="64">
        <v>0</v>
      </c>
      <c r="H75" s="64">
        <v>0</v>
      </c>
      <c r="I75" s="64">
        <v>0</v>
      </c>
      <c r="J75" s="64">
        <v>0</v>
      </c>
    </row>
    <row r="76" spans="1:10" ht="15">
      <c r="A76" s="30" t="s">
        <v>287</v>
      </c>
      <c r="B76" s="5" t="s">
        <v>288</v>
      </c>
      <c r="C76" s="64"/>
      <c r="D76" s="64"/>
      <c r="E76" s="64"/>
      <c r="F76" s="64">
        <f t="shared" si="14"/>
        <v>0</v>
      </c>
      <c r="G76" s="64">
        <v>0</v>
      </c>
      <c r="H76" s="64">
        <v>0</v>
      </c>
      <c r="I76" s="64">
        <v>0</v>
      </c>
      <c r="J76" s="64">
        <v>0</v>
      </c>
    </row>
    <row r="77" spans="1:10" ht="15">
      <c r="A77" s="12" t="s">
        <v>419</v>
      </c>
      <c r="B77" s="7" t="s">
        <v>289</v>
      </c>
      <c r="C77" s="64"/>
      <c r="D77" s="64"/>
      <c r="E77" s="64"/>
      <c r="F77" s="64">
        <f t="shared" si="14"/>
        <v>0</v>
      </c>
      <c r="G77" s="64">
        <f>SUM(D77:F77)</f>
        <v>0</v>
      </c>
      <c r="H77" s="64">
        <f>SUM(E77:G77)</f>
        <v>0</v>
      </c>
      <c r="I77" s="64">
        <f>SUM(F77:H77)</f>
        <v>0</v>
      </c>
      <c r="J77" s="64">
        <f>SUM(G77:I77)</f>
        <v>0</v>
      </c>
    </row>
    <row r="78" spans="1:10" ht="15">
      <c r="A78" s="5" t="s">
        <v>456</v>
      </c>
      <c r="B78" s="5" t="s">
        <v>290</v>
      </c>
      <c r="C78" s="64"/>
      <c r="D78" s="64"/>
      <c r="E78" s="64"/>
      <c r="F78" s="64">
        <f t="shared" si="14"/>
        <v>0</v>
      </c>
      <c r="G78" s="64">
        <v>7</v>
      </c>
      <c r="H78" s="64">
        <v>7</v>
      </c>
      <c r="I78" s="64">
        <v>0</v>
      </c>
      <c r="J78" s="64">
        <v>0</v>
      </c>
    </row>
    <row r="79" spans="1:10" ht="15">
      <c r="A79" s="5" t="s">
        <v>457</v>
      </c>
      <c r="B79" s="5" t="s">
        <v>290</v>
      </c>
      <c r="C79" s="64"/>
      <c r="D79" s="64"/>
      <c r="E79" s="64"/>
      <c r="F79" s="64">
        <f t="shared" si="14"/>
        <v>0</v>
      </c>
      <c r="G79" s="64">
        <v>0</v>
      </c>
      <c r="H79" s="64">
        <v>0</v>
      </c>
      <c r="I79" s="64">
        <v>0</v>
      </c>
      <c r="J79" s="64">
        <v>0</v>
      </c>
    </row>
    <row r="80" spans="1:10" ht="15">
      <c r="A80" s="5" t="s">
        <v>454</v>
      </c>
      <c r="B80" s="5" t="s">
        <v>291</v>
      </c>
      <c r="C80" s="64"/>
      <c r="D80" s="64"/>
      <c r="E80" s="64"/>
      <c r="F80" s="64">
        <f t="shared" si="14"/>
        <v>0</v>
      </c>
      <c r="G80" s="64">
        <v>0</v>
      </c>
      <c r="H80" s="64">
        <v>0</v>
      </c>
      <c r="I80" s="64">
        <v>0</v>
      </c>
      <c r="J80" s="64">
        <v>0</v>
      </c>
    </row>
    <row r="81" spans="1:10" ht="15">
      <c r="A81" s="5" t="s">
        <v>455</v>
      </c>
      <c r="B81" s="5" t="s">
        <v>291</v>
      </c>
      <c r="C81" s="64"/>
      <c r="D81" s="64"/>
      <c r="E81" s="64"/>
      <c r="F81" s="64">
        <f t="shared" si="14"/>
        <v>0</v>
      </c>
      <c r="G81" s="64">
        <v>0</v>
      </c>
      <c r="H81" s="64">
        <v>0</v>
      </c>
      <c r="I81" s="64">
        <v>0</v>
      </c>
      <c r="J81" s="64">
        <v>0</v>
      </c>
    </row>
    <row r="82" spans="1:10" ht="15">
      <c r="A82" s="7" t="s">
        <v>420</v>
      </c>
      <c r="B82" s="7" t="s">
        <v>292</v>
      </c>
      <c r="C82" s="54">
        <f aca="true" t="shared" si="15" ref="C82:J82">SUM(C78:C81)</f>
        <v>0</v>
      </c>
      <c r="D82" s="54">
        <f t="shared" si="15"/>
        <v>0</v>
      </c>
      <c r="E82" s="54">
        <f t="shared" si="15"/>
        <v>0</v>
      </c>
      <c r="F82" s="54">
        <f t="shared" si="15"/>
        <v>0</v>
      </c>
      <c r="G82" s="54">
        <f t="shared" si="15"/>
        <v>7</v>
      </c>
      <c r="H82" s="54">
        <f t="shared" si="15"/>
        <v>7</v>
      </c>
      <c r="I82" s="54">
        <f t="shared" si="15"/>
        <v>0</v>
      </c>
      <c r="J82" s="54">
        <f t="shared" si="15"/>
        <v>0</v>
      </c>
    </row>
    <row r="83" spans="1:10" ht="15">
      <c r="A83" s="30" t="s">
        <v>293</v>
      </c>
      <c r="B83" s="5" t="s">
        <v>294</v>
      </c>
      <c r="C83" s="64"/>
      <c r="D83" s="64"/>
      <c r="E83" s="64"/>
      <c r="F83" s="64">
        <f t="shared" si="14"/>
        <v>0</v>
      </c>
      <c r="G83" s="64">
        <v>0</v>
      </c>
      <c r="H83" s="64">
        <v>0</v>
      </c>
      <c r="I83" s="64">
        <v>0</v>
      </c>
      <c r="J83" s="64">
        <v>0</v>
      </c>
    </row>
    <row r="84" spans="1:10" ht="15">
      <c r="A84" s="30" t="s">
        <v>295</v>
      </c>
      <c r="B84" s="5" t="s">
        <v>296</v>
      </c>
      <c r="C84" s="64"/>
      <c r="D84" s="64"/>
      <c r="E84" s="64"/>
      <c r="F84" s="64">
        <f t="shared" si="14"/>
        <v>0</v>
      </c>
      <c r="G84" s="64">
        <v>0</v>
      </c>
      <c r="H84" s="64">
        <v>0</v>
      </c>
      <c r="I84" s="64">
        <v>0</v>
      </c>
      <c r="J84" s="64">
        <v>0</v>
      </c>
    </row>
    <row r="85" spans="1:10" ht="15">
      <c r="A85" s="30" t="s">
        <v>297</v>
      </c>
      <c r="B85" s="5" t="s">
        <v>298</v>
      </c>
      <c r="C85" s="64">
        <v>7006</v>
      </c>
      <c r="D85" s="64">
        <v>536</v>
      </c>
      <c r="E85" s="64"/>
      <c r="F85" s="64">
        <f t="shared" si="14"/>
        <v>7542</v>
      </c>
      <c r="G85" s="64">
        <v>8200</v>
      </c>
      <c r="H85" s="64">
        <v>7277</v>
      </c>
      <c r="I85" s="64">
        <v>923</v>
      </c>
      <c r="J85" s="64">
        <v>0</v>
      </c>
    </row>
    <row r="86" spans="1:10" ht="15">
      <c r="A86" s="30" t="s">
        <v>299</v>
      </c>
      <c r="B86" s="5" t="s">
        <v>300</v>
      </c>
      <c r="C86" s="64"/>
      <c r="D86" s="64"/>
      <c r="E86" s="64"/>
      <c r="F86" s="64">
        <f t="shared" si="14"/>
        <v>0</v>
      </c>
      <c r="G86" s="64">
        <v>0</v>
      </c>
      <c r="H86" s="64">
        <v>0</v>
      </c>
      <c r="I86" s="64">
        <v>0</v>
      </c>
      <c r="J86" s="64">
        <v>0</v>
      </c>
    </row>
    <row r="87" spans="1:10" ht="15">
      <c r="A87" s="11" t="s">
        <v>402</v>
      </c>
      <c r="B87" s="5" t="s">
        <v>301</v>
      </c>
      <c r="C87" s="64"/>
      <c r="D87" s="64"/>
      <c r="E87" s="64"/>
      <c r="F87" s="64">
        <f t="shared" si="14"/>
        <v>0</v>
      </c>
      <c r="G87" s="64">
        <v>0</v>
      </c>
      <c r="H87" s="64">
        <v>0</v>
      </c>
      <c r="I87" s="64">
        <v>0</v>
      </c>
      <c r="J87" s="64">
        <v>0</v>
      </c>
    </row>
    <row r="88" spans="1:10" ht="15">
      <c r="A88" s="13" t="s">
        <v>421</v>
      </c>
      <c r="B88" s="7" t="s">
        <v>302</v>
      </c>
      <c r="C88" s="54">
        <f aca="true" t="shared" si="16" ref="C88:J88">SUM(C72,C77,C82,C83:C87)</f>
        <v>7006</v>
      </c>
      <c r="D88" s="54">
        <f t="shared" si="16"/>
        <v>536</v>
      </c>
      <c r="E88" s="54">
        <f t="shared" si="16"/>
        <v>0</v>
      </c>
      <c r="F88" s="54">
        <f t="shared" si="16"/>
        <v>7542</v>
      </c>
      <c r="G88" s="54">
        <f t="shared" si="16"/>
        <v>8207</v>
      </c>
      <c r="H88" s="54">
        <f t="shared" si="16"/>
        <v>7284</v>
      </c>
      <c r="I88" s="54">
        <f t="shared" si="16"/>
        <v>923</v>
      </c>
      <c r="J88" s="54">
        <f t="shared" si="16"/>
        <v>0</v>
      </c>
    </row>
    <row r="89" spans="1:10" ht="15">
      <c r="A89" s="11" t="s">
        <v>303</v>
      </c>
      <c r="B89" s="5" t="s">
        <v>304</v>
      </c>
      <c r="C89" s="64"/>
      <c r="D89" s="64"/>
      <c r="E89" s="64"/>
      <c r="F89" s="64">
        <f t="shared" si="14"/>
        <v>0</v>
      </c>
      <c r="G89" s="64">
        <v>0</v>
      </c>
      <c r="H89" s="64">
        <v>0</v>
      </c>
      <c r="I89" s="64">
        <v>0</v>
      </c>
      <c r="J89" s="64">
        <v>0</v>
      </c>
    </row>
    <row r="90" spans="1:10" ht="15">
      <c r="A90" s="11" t="s">
        <v>305</v>
      </c>
      <c r="B90" s="5" t="s">
        <v>306</v>
      </c>
      <c r="C90" s="64"/>
      <c r="D90" s="64"/>
      <c r="E90" s="64"/>
      <c r="F90" s="64">
        <f t="shared" si="14"/>
        <v>0</v>
      </c>
      <c r="G90" s="64">
        <v>0</v>
      </c>
      <c r="H90" s="64">
        <v>0</v>
      </c>
      <c r="I90" s="64">
        <v>0</v>
      </c>
      <c r="J90" s="64">
        <v>0</v>
      </c>
    </row>
    <row r="91" spans="1:10" ht="15">
      <c r="A91" s="30" t="s">
        <v>307</v>
      </c>
      <c r="B91" s="5" t="s">
        <v>308</v>
      </c>
      <c r="C91" s="64"/>
      <c r="D91" s="64"/>
      <c r="E91" s="64"/>
      <c r="F91" s="64">
        <f t="shared" si="14"/>
        <v>0</v>
      </c>
      <c r="G91" s="64">
        <v>0</v>
      </c>
      <c r="H91" s="64">
        <v>0</v>
      </c>
      <c r="I91" s="64">
        <v>0</v>
      </c>
      <c r="J91" s="64">
        <v>0</v>
      </c>
    </row>
    <row r="92" spans="1:10" ht="15">
      <c r="A92" s="30" t="s">
        <v>403</v>
      </c>
      <c r="B92" s="5" t="s">
        <v>309</v>
      </c>
      <c r="C92" s="64"/>
      <c r="D92" s="64"/>
      <c r="E92" s="64"/>
      <c r="F92" s="64">
        <f t="shared" si="14"/>
        <v>0</v>
      </c>
      <c r="G92" s="64">
        <v>0</v>
      </c>
      <c r="H92" s="64">
        <v>0</v>
      </c>
      <c r="I92" s="64">
        <v>0</v>
      </c>
      <c r="J92" s="64">
        <v>0</v>
      </c>
    </row>
    <row r="93" spans="1:10" ht="15">
      <c r="A93" s="12" t="s">
        <v>422</v>
      </c>
      <c r="B93" s="7" t="s">
        <v>310</v>
      </c>
      <c r="C93" s="64"/>
      <c r="D93" s="64"/>
      <c r="E93" s="64"/>
      <c r="F93" s="64">
        <f t="shared" si="14"/>
        <v>0</v>
      </c>
      <c r="G93" s="64">
        <f aca="true" t="shared" si="17" ref="G93:J94">SUM(D93:F93)</f>
        <v>0</v>
      </c>
      <c r="H93" s="64">
        <f t="shared" si="17"/>
        <v>0</v>
      </c>
      <c r="I93" s="64">
        <f t="shared" si="17"/>
        <v>0</v>
      </c>
      <c r="J93" s="64">
        <f t="shared" si="17"/>
        <v>0</v>
      </c>
    </row>
    <row r="94" spans="1:10" ht="15">
      <c r="A94" s="13" t="s">
        <v>311</v>
      </c>
      <c r="B94" s="7" t="s">
        <v>312</v>
      </c>
      <c r="C94" s="64"/>
      <c r="D94" s="64"/>
      <c r="E94" s="64"/>
      <c r="F94" s="64">
        <f t="shared" si="14"/>
        <v>0</v>
      </c>
      <c r="G94" s="64">
        <f t="shared" si="17"/>
        <v>0</v>
      </c>
      <c r="H94" s="64">
        <f t="shared" si="17"/>
        <v>0</v>
      </c>
      <c r="I94" s="64">
        <f t="shared" si="17"/>
        <v>0</v>
      </c>
      <c r="J94" s="64">
        <f t="shared" si="17"/>
        <v>0</v>
      </c>
    </row>
    <row r="95" spans="1:10" ht="15.75">
      <c r="A95" s="33" t="s">
        <v>423</v>
      </c>
      <c r="B95" s="34" t="s">
        <v>313</v>
      </c>
      <c r="C95" s="54">
        <f aca="true" t="shared" si="18" ref="C95:J95">SUM(C88,C93,C94)</f>
        <v>7006</v>
      </c>
      <c r="D95" s="54">
        <f t="shared" si="18"/>
        <v>536</v>
      </c>
      <c r="E95" s="54">
        <f t="shared" si="18"/>
        <v>0</v>
      </c>
      <c r="F95" s="54">
        <f t="shared" si="18"/>
        <v>7542</v>
      </c>
      <c r="G95" s="54">
        <f t="shared" si="18"/>
        <v>8207</v>
      </c>
      <c r="H95" s="54">
        <f t="shared" si="18"/>
        <v>7284</v>
      </c>
      <c r="I95" s="54">
        <f t="shared" si="18"/>
        <v>923</v>
      </c>
      <c r="J95" s="54">
        <f t="shared" si="18"/>
        <v>0</v>
      </c>
    </row>
    <row r="96" spans="1:10" ht="15.75">
      <c r="A96" s="37" t="s">
        <v>405</v>
      </c>
      <c r="B96" s="38"/>
      <c r="C96" s="54">
        <f aca="true" t="shared" si="19" ref="C96:J96">SUM(C66,C95)</f>
        <v>7016</v>
      </c>
      <c r="D96" s="54">
        <f t="shared" si="19"/>
        <v>686</v>
      </c>
      <c r="E96" s="54">
        <f t="shared" si="19"/>
        <v>0</v>
      </c>
      <c r="F96" s="54">
        <f t="shared" si="19"/>
        <v>7702</v>
      </c>
      <c r="G96" s="54">
        <f t="shared" si="19"/>
        <v>9221</v>
      </c>
      <c r="H96" s="54">
        <f t="shared" si="19"/>
        <v>7284</v>
      </c>
      <c r="I96" s="54">
        <f t="shared" si="19"/>
        <v>1937</v>
      </c>
      <c r="J96" s="54">
        <f t="shared" si="19"/>
        <v>0</v>
      </c>
    </row>
  </sheetData>
  <sheetProtection/>
  <mergeCells count="2">
    <mergeCell ref="A1:J1"/>
    <mergeCell ref="A2:J2"/>
  </mergeCells>
  <printOptions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6"/>
  <sheetViews>
    <sheetView zoomScalePageLayoutView="0" workbookViewId="0" topLeftCell="A28">
      <selection activeCell="F104" sqref="F104"/>
    </sheetView>
  </sheetViews>
  <sheetFormatPr defaultColWidth="9.140625" defaultRowHeight="15"/>
  <cols>
    <col min="1" max="1" width="92.57421875" style="0" customWidth="1"/>
    <col min="2" max="2" width="8.7109375" style="0" customWidth="1"/>
    <col min="3" max="3" width="12.421875" style="0" hidden="1" customWidth="1"/>
    <col min="4" max="4" width="15.7109375" style="0" hidden="1" customWidth="1"/>
    <col min="5" max="5" width="16.421875" style="0" hidden="1" customWidth="1"/>
    <col min="6" max="9" width="14.00390625" style="0" customWidth="1"/>
    <col min="10" max="10" width="17.140625" style="0" customWidth="1"/>
  </cols>
  <sheetData>
    <row r="1" spans="1:10" ht="24" customHeight="1">
      <c r="A1" s="84" t="s">
        <v>486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24" customHeight="1">
      <c r="A2" s="82" t="s">
        <v>424</v>
      </c>
      <c r="B2" s="82"/>
      <c r="C2" s="82"/>
      <c r="D2" s="82"/>
      <c r="E2" s="82"/>
      <c r="F2" s="82"/>
      <c r="G2" s="82"/>
      <c r="H2" s="82"/>
      <c r="I2" s="82"/>
      <c r="J2" s="82"/>
    </row>
    <row r="3" ht="18">
      <c r="A3" s="40"/>
    </row>
    <row r="4" ht="15">
      <c r="A4" s="4"/>
    </row>
    <row r="5" spans="1:10" ht="39">
      <c r="A5" s="2" t="s">
        <v>28</v>
      </c>
      <c r="B5" s="3" t="s">
        <v>1</v>
      </c>
      <c r="C5" s="62" t="s">
        <v>461</v>
      </c>
      <c r="D5" s="62" t="s">
        <v>462</v>
      </c>
      <c r="E5" s="62" t="s">
        <v>463</v>
      </c>
      <c r="F5" s="63" t="s">
        <v>474</v>
      </c>
      <c r="G5" s="63" t="s">
        <v>473</v>
      </c>
      <c r="H5" s="62" t="s">
        <v>461</v>
      </c>
      <c r="I5" s="62" t="s">
        <v>462</v>
      </c>
      <c r="J5" s="62" t="s">
        <v>463</v>
      </c>
    </row>
    <row r="6" spans="1:10" ht="15" customHeight="1">
      <c r="A6" s="24" t="s">
        <v>200</v>
      </c>
      <c r="B6" s="6" t="s">
        <v>201</v>
      </c>
      <c r="C6" s="64">
        <f>SUM('Önk.feladat bevétel'!C6,'Hivatal bevétel'!C6,'Művház bevétel'!C6)</f>
        <v>64656</v>
      </c>
      <c r="D6" s="64">
        <f>SUM('Önk.feladat bevétel'!D6,'Hivatal bevétel'!D6,'Művház bevétel'!D6)</f>
        <v>0</v>
      </c>
      <c r="E6" s="64">
        <f>SUM('Önk.feladat bevétel'!E6,'Hivatal bevétel'!E6,'Művház bevétel'!E6)</f>
        <v>0</v>
      </c>
      <c r="F6" s="54">
        <f>SUM('Önk.feladat bevétel'!F6,'Hivatal bevétel'!F6,'Művház bevétel'!F6)</f>
        <v>64656</v>
      </c>
      <c r="G6" s="54">
        <f>SUM('Önk.feladat bevétel'!G6,'Hivatal bevétel'!G6,'Művház bevétel'!G6)</f>
        <v>56568</v>
      </c>
      <c r="H6" s="54">
        <f>SUM('Önk.feladat bevétel'!H6,'Hivatal bevétel'!H6,'Művház bevétel'!H6)</f>
        <v>56568</v>
      </c>
      <c r="I6" s="54">
        <f>SUM('Önk.feladat bevétel'!I6,'Hivatal bevétel'!I6,'Művház bevétel'!I6)</f>
        <v>0</v>
      </c>
      <c r="J6" s="54">
        <f>SUM('Önk.feladat bevétel'!J6,'Hivatal bevétel'!J6,'Művház bevétel'!J6)</f>
        <v>0</v>
      </c>
    </row>
    <row r="7" spans="1:10" ht="15" customHeight="1">
      <c r="A7" s="5" t="s">
        <v>202</v>
      </c>
      <c r="B7" s="6" t="s">
        <v>203</v>
      </c>
      <c r="C7" s="64">
        <f>SUM('Önk.feladat bevétel'!C7,'Hivatal bevétel'!C7,'Művház bevétel'!C7)</f>
        <v>63966</v>
      </c>
      <c r="D7" s="64">
        <f>SUM('Önk.feladat bevétel'!D7,'Hivatal bevétel'!D7,'Művház bevétel'!D7)</f>
        <v>0</v>
      </c>
      <c r="E7" s="64">
        <f>SUM('Önk.feladat bevétel'!E7,'Hivatal bevétel'!E7,'Művház bevétel'!E7)</f>
        <v>0</v>
      </c>
      <c r="F7" s="54">
        <f>SUM('Önk.feladat bevétel'!F7,'Hivatal bevétel'!F7,'Művház bevétel'!F7)</f>
        <v>63966</v>
      </c>
      <c r="G7" s="54">
        <f>SUM('Önk.feladat bevétel'!G7,'Hivatal bevétel'!G7,'Művház bevétel'!G7)</f>
        <v>64275</v>
      </c>
      <c r="H7" s="54">
        <f>SUM('Önk.feladat bevétel'!H7,'Hivatal bevétel'!H7,'Művház bevétel'!H7)</f>
        <v>64275</v>
      </c>
      <c r="I7" s="54">
        <f>SUM('Önk.feladat bevétel'!I7,'Hivatal bevétel'!I7,'Művház bevétel'!I7)</f>
        <v>0</v>
      </c>
      <c r="J7" s="54">
        <f>SUM('Önk.feladat bevétel'!J7,'Hivatal bevétel'!J7,'Művház bevétel'!J7)</f>
        <v>0</v>
      </c>
    </row>
    <row r="8" spans="1:10" ht="15" customHeight="1">
      <c r="A8" s="5" t="s">
        <v>204</v>
      </c>
      <c r="B8" s="6" t="s">
        <v>205</v>
      </c>
      <c r="C8" s="64">
        <f>SUM('Önk.feladat bevétel'!C8,'Hivatal bevétel'!C8,'Művház bevétel'!C8)</f>
        <v>29721</v>
      </c>
      <c r="D8" s="64">
        <f>SUM('Önk.feladat bevétel'!D8,'Hivatal bevétel'!D8,'Művház bevétel'!D8)</f>
        <v>9907</v>
      </c>
      <c r="E8" s="64">
        <f>SUM('Önk.feladat bevétel'!E8,'Hivatal bevétel'!E8,'Művház bevétel'!E8)</f>
        <v>0</v>
      </c>
      <c r="F8" s="54">
        <f>SUM('Önk.feladat bevétel'!F8,'Hivatal bevétel'!F8,'Művház bevétel'!F8)</f>
        <v>39628</v>
      </c>
      <c r="G8" s="54">
        <f>SUM('Önk.feladat bevétel'!G8,'Hivatal bevétel'!G8,'Művház bevétel'!G8)</f>
        <v>52682</v>
      </c>
      <c r="H8" s="54">
        <f>SUM('Önk.feladat bevétel'!H8,'Hivatal bevétel'!H8,'Művház bevétel'!H8)</f>
        <v>52682</v>
      </c>
      <c r="I8" s="54">
        <f>SUM('Önk.feladat bevétel'!I8,'Hivatal bevétel'!I8,'Művház bevétel'!I8)</f>
        <v>0</v>
      </c>
      <c r="J8" s="54">
        <f>SUM('Önk.feladat bevétel'!J8,'Hivatal bevétel'!J8,'Művház bevétel'!J8)</f>
        <v>0</v>
      </c>
    </row>
    <row r="9" spans="1:10" ht="15" customHeight="1">
      <c r="A9" s="5" t="s">
        <v>206</v>
      </c>
      <c r="B9" s="6" t="s">
        <v>207</v>
      </c>
      <c r="C9" s="64">
        <f>SUM('Önk.feladat bevétel'!C9,'Hivatal bevétel'!C9,'Művház bevétel'!C9)</f>
        <v>2995</v>
      </c>
      <c r="D9" s="64">
        <f>SUM('Önk.feladat bevétel'!D9,'Hivatal bevétel'!D9,'Művház bevétel'!D9)</f>
        <v>0</v>
      </c>
      <c r="E9" s="64">
        <f>SUM('Önk.feladat bevétel'!E9,'Hivatal bevétel'!E9,'Művház bevétel'!E9)</f>
        <v>0</v>
      </c>
      <c r="F9" s="54">
        <f>SUM('Önk.feladat bevétel'!F9,'Hivatal bevétel'!F9,'Művház bevétel'!F9)</f>
        <v>2995</v>
      </c>
      <c r="G9" s="54">
        <f>SUM('Önk.feladat bevétel'!G9,'Hivatal bevétel'!G9,'Művház bevétel'!G9)</f>
        <v>3149</v>
      </c>
      <c r="H9" s="54">
        <f>SUM('Önk.feladat bevétel'!H9,'Hivatal bevétel'!H9,'Művház bevétel'!H9)</f>
        <v>3149</v>
      </c>
      <c r="I9" s="54">
        <f>SUM('Önk.feladat bevétel'!I9,'Hivatal bevétel'!I9,'Művház bevétel'!I9)</f>
        <v>0</v>
      </c>
      <c r="J9" s="54">
        <f>SUM('Önk.feladat bevétel'!J9,'Hivatal bevétel'!J9,'Művház bevétel'!J9)</f>
        <v>0</v>
      </c>
    </row>
    <row r="10" spans="1:10" ht="15" customHeight="1">
      <c r="A10" s="5" t="s">
        <v>208</v>
      </c>
      <c r="B10" s="6" t="s">
        <v>209</v>
      </c>
      <c r="C10" s="64">
        <f>SUM('Önk.feladat bevétel'!C10,'Hivatal bevétel'!C10,'Művház bevétel'!C10)</f>
        <v>0</v>
      </c>
      <c r="D10" s="64">
        <f>SUM('Önk.feladat bevétel'!D10,'Hivatal bevétel'!D10,'Művház bevétel'!D10)</f>
        <v>0</v>
      </c>
      <c r="E10" s="64">
        <f>SUM('Önk.feladat bevétel'!E10,'Hivatal bevétel'!E10,'Művház bevétel'!E10)</f>
        <v>0</v>
      </c>
      <c r="F10" s="54">
        <f>SUM('Önk.feladat bevétel'!F10,'Hivatal bevétel'!F10,'Művház bevétel'!F10)</f>
        <v>0</v>
      </c>
      <c r="G10" s="54">
        <f>SUM('Önk.feladat bevétel'!G10,'Hivatal bevétel'!G10,'Művház bevétel'!G10)</f>
        <v>6623</v>
      </c>
      <c r="H10" s="54">
        <f>SUM('Önk.feladat bevétel'!H10,'Hivatal bevétel'!H10,'Művház bevétel'!H10)</f>
        <v>6623</v>
      </c>
      <c r="I10" s="54">
        <f>SUM('Önk.feladat bevétel'!I10,'Hivatal bevétel'!I10,'Művház bevétel'!I10)</f>
        <v>0</v>
      </c>
      <c r="J10" s="54">
        <f>SUM('Önk.feladat bevétel'!J10,'Hivatal bevétel'!J10,'Művház bevétel'!J10)</f>
        <v>0</v>
      </c>
    </row>
    <row r="11" spans="1:10" ht="15" customHeight="1">
      <c r="A11" s="5" t="s">
        <v>210</v>
      </c>
      <c r="B11" s="6" t="s">
        <v>211</v>
      </c>
      <c r="C11" s="64">
        <f>SUM('Önk.feladat bevétel'!C11,'Hivatal bevétel'!C11,'Művház bevétel'!C11)</f>
        <v>0</v>
      </c>
      <c r="D11" s="64">
        <f>SUM('Önk.feladat bevétel'!D11,'Hivatal bevétel'!D11,'Művház bevétel'!D11)</f>
        <v>0</v>
      </c>
      <c r="E11" s="64">
        <f>SUM('Önk.feladat bevétel'!E11,'Hivatal bevétel'!E11,'Művház bevétel'!E11)</f>
        <v>0</v>
      </c>
      <c r="F11" s="54">
        <f>SUM('Önk.feladat bevétel'!F11,'Hivatal bevétel'!F11,'Művház bevétel'!F11)</f>
        <v>0</v>
      </c>
      <c r="G11" s="54">
        <f>SUM('Önk.feladat bevétel'!G11,'Hivatal bevétel'!G11,'Művház bevétel'!G11)</f>
        <v>2960</v>
      </c>
      <c r="H11" s="54">
        <f>SUM('Önk.feladat bevétel'!H11,'Hivatal bevétel'!H11,'Művház bevétel'!H11)</f>
        <v>2960</v>
      </c>
      <c r="I11" s="54">
        <f>SUM('Önk.feladat bevétel'!I11,'Hivatal bevétel'!I11,'Művház bevétel'!I11)</f>
        <v>0</v>
      </c>
      <c r="J11" s="54">
        <f>SUM('Önk.feladat bevétel'!J11,'Hivatal bevétel'!J11,'Művház bevétel'!J11)</f>
        <v>0</v>
      </c>
    </row>
    <row r="12" spans="1:10" ht="15" customHeight="1">
      <c r="A12" s="7" t="s">
        <v>407</v>
      </c>
      <c r="B12" s="8" t="s">
        <v>212</v>
      </c>
      <c r="C12" s="54">
        <f>SUM('Önk.feladat bevétel'!C12,'Hivatal bevétel'!C12,'Művház bevétel'!C12)</f>
        <v>161338</v>
      </c>
      <c r="D12" s="54">
        <f>SUM('Önk.feladat bevétel'!D12,'Hivatal bevétel'!D12,'Művház bevétel'!D12)</f>
        <v>9907</v>
      </c>
      <c r="E12" s="54">
        <f>SUM('Önk.feladat bevétel'!E12,'Hivatal bevétel'!E12,'Művház bevétel'!E12)</f>
        <v>0</v>
      </c>
      <c r="F12" s="54">
        <f>SUM('Önk.feladat bevétel'!F12,'Hivatal bevétel'!F12,'Művház bevétel'!F12)</f>
        <v>171245</v>
      </c>
      <c r="G12" s="54">
        <f>SUM('Önk.feladat bevétel'!G12,'Hivatal bevétel'!G12,'Művház bevétel'!G12)</f>
        <v>186257</v>
      </c>
      <c r="H12" s="54">
        <f>SUM('Önk.feladat bevétel'!H12,'Hivatal bevétel'!H12,'Művház bevétel'!H12)</f>
        <v>186257</v>
      </c>
      <c r="I12" s="54">
        <f>SUM('Önk.feladat bevétel'!I12,'Hivatal bevétel'!I12,'Művház bevétel'!I12)</f>
        <v>0</v>
      </c>
      <c r="J12" s="54">
        <f>SUM('Önk.feladat bevétel'!J12,'Hivatal bevétel'!J12,'Művház bevétel'!J12)</f>
        <v>0</v>
      </c>
    </row>
    <row r="13" spans="1:10" ht="15" customHeight="1">
      <c r="A13" s="5" t="s">
        <v>213</v>
      </c>
      <c r="B13" s="6" t="s">
        <v>214</v>
      </c>
      <c r="C13" s="64">
        <f>SUM('Önk.feladat bevétel'!C13,'Hivatal bevétel'!C13,'Művház bevétel'!C13)</f>
        <v>0</v>
      </c>
      <c r="D13" s="64">
        <f>SUM('Önk.feladat bevétel'!D13,'Hivatal bevétel'!D13,'Művház bevétel'!D13)</f>
        <v>0</v>
      </c>
      <c r="E13" s="64">
        <f>SUM('Önk.feladat bevétel'!E13,'Hivatal bevétel'!E13,'Művház bevétel'!E13)</f>
        <v>0</v>
      </c>
      <c r="F13" s="54">
        <f>SUM('Önk.feladat bevétel'!F13,'Hivatal bevétel'!F13,'Művház bevétel'!F13)</f>
        <v>0</v>
      </c>
      <c r="G13" s="54">
        <f>SUM('Önk.feladat bevétel'!G13,'Hivatal bevétel'!G13,'Művház bevétel'!G13)</f>
        <v>0</v>
      </c>
      <c r="H13" s="54">
        <f>SUM('Önk.feladat bevétel'!H13,'Hivatal bevétel'!H13,'Művház bevétel'!H13)</f>
        <v>0</v>
      </c>
      <c r="I13" s="54">
        <f>SUM('Önk.feladat bevétel'!I13,'Hivatal bevétel'!I13,'Művház bevétel'!I13)</f>
        <v>0</v>
      </c>
      <c r="J13" s="54">
        <f>SUM('Önk.feladat bevétel'!J13,'Hivatal bevétel'!J13,'Művház bevétel'!J13)</f>
        <v>0</v>
      </c>
    </row>
    <row r="14" spans="1:10" ht="15" customHeight="1">
      <c r="A14" s="5" t="s">
        <v>215</v>
      </c>
      <c r="B14" s="6" t="s">
        <v>216</v>
      </c>
      <c r="C14" s="64">
        <f>SUM('Önk.feladat bevétel'!C14,'Hivatal bevétel'!C14,'Művház bevétel'!C14)</f>
        <v>0</v>
      </c>
      <c r="D14" s="64">
        <f>SUM('Önk.feladat bevétel'!D14,'Hivatal bevétel'!D14,'Művház bevétel'!D14)</f>
        <v>0</v>
      </c>
      <c r="E14" s="64">
        <f>SUM('Önk.feladat bevétel'!E14,'Hivatal bevétel'!E14,'Művház bevétel'!E14)</f>
        <v>0</v>
      </c>
      <c r="F14" s="54">
        <f>SUM('Önk.feladat bevétel'!F14,'Hivatal bevétel'!F14,'Művház bevétel'!F14)</f>
        <v>0</v>
      </c>
      <c r="G14" s="54">
        <f>SUM('Önk.feladat bevétel'!G14,'Hivatal bevétel'!G14,'Művház bevétel'!G14)</f>
        <v>0</v>
      </c>
      <c r="H14" s="54">
        <f>SUM('Önk.feladat bevétel'!H14,'Hivatal bevétel'!H14,'Művház bevétel'!H14)</f>
        <v>0</v>
      </c>
      <c r="I14" s="54">
        <f>SUM('Önk.feladat bevétel'!I14,'Hivatal bevétel'!I14,'Művház bevétel'!I14)</f>
        <v>0</v>
      </c>
      <c r="J14" s="54">
        <f>SUM('Önk.feladat bevétel'!J14,'Hivatal bevétel'!J14,'Művház bevétel'!J14)</f>
        <v>0</v>
      </c>
    </row>
    <row r="15" spans="1:10" ht="15" customHeight="1">
      <c r="A15" s="5" t="s">
        <v>369</v>
      </c>
      <c r="B15" s="6" t="s">
        <v>217</v>
      </c>
      <c r="C15" s="64">
        <f>SUM('Önk.feladat bevétel'!C15,'Hivatal bevétel'!C15,'Művház bevétel'!C15)</f>
        <v>0</v>
      </c>
      <c r="D15" s="64">
        <f>SUM('Önk.feladat bevétel'!D15,'Hivatal bevétel'!D15,'Művház bevétel'!D15)</f>
        <v>0</v>
      </c>
      <c r="E15" s="64">
        <f>SUM('Önk.feladat bevétel'!E15,'Hivatal bevétel'!E15,'Művház bevétel'!E15)</f>
        <v>0</v>
      </c>
      <c r="F15" s="54">
        <f>SUM('Önk.feladat bevétel'!F15,'Hivatal bevétel'!F15,'Művház bevétel'!F15)</f>
        <v>0</v>
      </c>
      <c r="G15" s="54">
        <f>SUM('Önk.feladat bevétel'!G15,'Hivatal bevétel'!G15,'Művház bevétel'!G15)</f>
        <v>0</v>
      </c>
      <c r="H15" s="54">
        <f>SUM('Önk.feladat bevétel'!H15,'Hivatal bevétel'!H15,'Művház bevétel'!H15)</f>
        <v>0</v>
      </c>
      <c r="I15" s="54">
        <f>SUM('Önk.feladat bevétel'!I15,'Hivatal bevétel'!I15,'Művház bevétel'!I15)</f>
        <v>0</v>
      </c>
      <c r="J15" s="54">
        <f>SUM('Önk.feladat bevétel'!J15,'Hivatal bevétel'!J15,'Művház bevétel'!J15)</f>
        <v>0</v>
      </c>
    </row>
    <row r="16" spans="1:10" ht="15" customHeight="1">
      <c r="A16" s="5" t="s">
        <v>370</v>
      </c>
      <c r="B16" s="6" t="s">
        <v>218</v>
      </c>
      <c r="C16" s="64">
        <f>SUM('Önk.feladat bevétel'!C16,'Hivatal bevétel'!C16,'Művház bevétel'!C16)</f>
        <v>0</v>
      </c>
      <c r="D16" s="64">
        <f>SUM('Önk.feladat bevétel'!D16,'Hivatal bevétel'!D16,'Művház bevétel'!D16)</f>
        <v>0</v>
      </c>
      <c r="E16" s="64">
        <f>SUM('Önk.feladat bevétel'!E16,'Hivatal bevétel'!E16,'Művház bevétel'!E16)</f>
        <v>0</v>
      </c>
      <c r="F16" s="54">
        <f>SUM('Önk.feladat bevétel'!F16,'Hivatal bevétel'!F16,'Művház bevétel'!F16)</f>
        <v>0</v>
      </c>
      <c r="G16" s="54">
        <f>SUM('Önk.feladat bevétel'!G16,'Hivatal bevétel'!G16,'Művház bevétel'!G16)</f>
        <v>0</v>
      </c>
      <c r="H16" s="54">
        <f>SUM('Önk.feladat bevétel'!H16,'Hivatal bevétel'!H16,'Művház bevétel'!H16)</f>
        <v>0</v>
      </c>
      <c r="I16" s="54">
        <f>SUM('Önk.feladat bevétel'!I16,'Hivatal bevétel'!I16,'Művház bevétel'!I16)</f>
        <v>0</v>
      </c>
      <c r="J16" s="54">
        <f>SUM('Önk.feladat bevétel'!J16,'Hivatal bevétel'!J16,'Művház bevétel'!J16)</f>
        <v>0</v>
      </c>
    </row>
    <row r="17" spans="1:10" ht="15" customHeight="1">
      <c r="A17" s="5" t="s">
        <v>371</v>
      </c>
      <c r="B17" s="6" t="s">
        <v>219</v>
      </c>
      <c r="C17" s="64">
        <f>SUM('Önk.feladat bevétel'!C17,'Hivatal bevétel'!C17,'Művház bevétel'!C17)</f>
        <v>0</v>
      </c>
      <c r="D17" s="64">
        <f>SUM('Önk.feladat bevétel'!D17,'Hivatal bevétel'!D17,'Művház bevétel'!D17)</f>
        <v>3206</v>
      </c>
      <c r="E17" s="64">
        <f>SUM('Önk.feladat bevétel'!E17,'Hivatal bevétel'!E17,'Művház bevétel'!E17)</f>
        <v>0</v>
      </c>
      <c r="F17" s="54">
        <f>SUM('Önk.feladat bevétel'!F17,'Hivatal bevétel'!F17,'Művház bevétel'!F17)</f>
        <v>3206</v>
      </c>
      <c r="G17" s="54">
        <f>SUM('Önk.feladat bevétel'!G17,'Hivatal bevétel'!G17,'Művház bevétel'!G17)</f>
        <v>17517</v>
      </c>
      <c r="H17" s="54">
        <f>SUM('Önk.feladat bevétel'!H17,'Hivatal bevétel'!H17,'Művház bevétel'!H17)</f>
        <v>102</v>
      </c>
      <c r="I17" s="54">
        <f>SUM('Önk.feladat bevétel'!I17,'Hivatal bevétel'!I17,'Művház bevétel'!I17)</f>
        <v>17415</v>
      </c>
      <c r="J17" s="54">
        <f>SUM('Önk.feladat bevétel'!J17,'Hivatal bevétel'!J17,'Művház bevétel'!J17)</f>
        <v>0</v>
      </c>
    </row>
    <row r="18" spans="1:10" ht="15" customHeight="1">
      <c r="A18" s="32" t="s">
        <v>408</v>
      </c>
      <c r="B18" s="42" t="s">
        <v>220</v>
      </c>
      <c r="C18" s="54">
        <f>SUM('Önk.feladat bevétel'!C18,'Hivatal bevétel'!C18,'Művház bevétel'!C18)</f>
        <v>161338</v>
      </c>
      <c r="D18" s="54">
        <f>SUM('Önk.feladat bevétel'!D18,'Hivatal bevétel'!D18,'Művház bevétel'!D18)</f>
        <v>13113</v>
      </c>
      <c r="E18" s="54">
        <f>SUM('Önk.feladat bevétel'!E18,'Hivatal bevétel'!E18,'Művház bevétel'!E18)</f>
        <v>0</v>
      </c>
      <c r="F18" s="54">
        <f>SUM('Önk.feladat bevétel'!F18,'Hivatal bevétel'!F18,'Művház bevétel'!F18)</f>
        <v>174451</v>
      </c>
      <c r="G18" s="54">
        <f>SUM('Önk.feladat bevétel'!G18,'Hivatal bevétel'!G18,'Művház bevétel'!G18)</f>
        <v>203774</v>
      </c>
      <c r="H18" s="54">
        <f>SUM('Önk.feladat bevétel'!H18,'Hivatal bevétel'!H18,'Művház bevétel'!H18)</f>
        <v>186359</v>
      </c>
      <c r="I18" s="54">
        <f>SUM('Önk.feladat bevétel'!I18,'Hivatal bevétel'!I18,'Művház bevétel'!I18)</f>
        <v>17415</v>
      </c>
      <c r="J18" s="54">
        <f>SUM('Önk.feladat bevétel'!J18,'Hivatal bevétel'!J18,'Művház bevétel'!J18)</f>
        <v>0</v>
      </c>
    </row>
    <row r="19" spans="1:10" ht="15" customHeight="1">
      <c r="A19" s="5" t="s">
        <v>375</v>
      </c>
      <c r="B19" s="6" t="s">
        <v>229</v>
      </c>
      <c r="C19" s="64">
        <f>SUM('Önk.feladat bevétel'!C19,'Hivatal bevétel'!C19,'Művház bevétel'!C19)</f>
        <v>0</v>
      </c>
      <c r="D19" s="64">
        <f>SUM('Önk.feladat bevétel'!D19,'Hivatal bevétel'!D19,'Művház bevétel'!D19)</f>
        <v>0</v>
      </c>
      <c r="E19" s="64">
        <f>SUM('Önk.feladat bevétel'!E19,'Hivatal bevétel'!E19,'Művház bevétel'!E19)</f>
        <v>0</v>
      </c>
      <c r="F19" s="54">
        <f>SUM('Önk.feladat bevétel'!F19,'Hivatal bevétel'!F19,'Művház bevétel'!F19)</f>
        <v>0</v>
      </c>
      <c r="G19" s="54">
        <f>SUM('Önk.feladat bevétel'!G19,'Hivatal bevétel'!G19,'Művház bevétel'!G19)</f>
        <v>0</v>
      </c>
      <c r="H19" s="54">
        <f>SUM('Önk.feladat bevétel'!H19,'Hivatal bevétel'!H19,'Művház bevétel'!H19)</f>
        <v>0</v>
      </c>
      <c r="I19" s="54">
        <f>SUM('Önk.feladat bevétel'!I19,'Hivatal bevétel'!I19,'Művház bevétel'!I19)</f>
        <v>0</v>
      </c>
      <c r="J19" s="54">
        <f>SUM('Önk.feladat bevétel'!J19,'Hivatal bevétel'!J19,'Művház bevétel'!J19)</f>
        <v>0</v>
      </c>
    </row>
    <row r="20" spans="1:10" ht="15" customHeight="1">
      <c r="A20" s="5" t="s">
        <v>376</v>
      </c>
      <c r="B20" s="6" t="s">
        <v>230</v>
      </c>
      <c r="C20" s="64">
        <f>SUM('Önk.feladat bevétel'!C20,'Hivatal bevétel'!C20,'Művház bevétel'!C20)</f>
        <v>0</v>
      </c>
      <c r="D20" s="64">
        <f>SUM('Önk.feladat bevétel'!D20,'Hivatal bevétel'!D20,'Művház bevétel'!D20)</f>
        <v>0</v>
      </c>
      <c r="E20" s="64">
        <f>SUM('Önk.feladat bevétel'!E20,'Hivatal bevétel'!E20,'Művház bevétel'!E20)</f>
        <v>0</v>
      </c>
      <c r="F20" s="54">
        <f>SUM('Önk.feladat bevétel'!F20,'Hivatal bevétel'!F20,'Művház bevétel'!F20)</f>
        <v>0</v>
      </c>
      <c r="G20" s="54">
        <f>SUM('Önk.feladat bevétel'!G20,'Hivatal bevétel'!G20,'Művház bevétel'!G20)</f>
        <v>0</v>
      </c>
      <c r="H20" s="54">
        <f>SUM('Önk.feladat bevétel'!H20,'Hivatal bevétel'!H20,'Művház bevétel'!H20)</f>
        <v>0</v>
      </c>
      <c r="I20" s="54">
        <f>SUM('Önk.feladat bevétel'!I20,'Hivatal bevétel'!I20,'Művház bevétel'!I20)</f>
        <v>0</v>
      </c>
      <c r="J20" s="54">
        <f>SUM('Önk.feladat bevétel'!J20,'Hivatal bevétel'!J20,'Művház bevétel'!J20)</f>
        <v>0</v>
      </c>
    </row>
    <row r="21" spans="1:10" ht="15" customHeight="1">
      <c r="A21" s="7" t="s">
        <v>410</v>
      </c>
      <c r="B21" s="8" t="s">
        <v>231</v>
      </c>
      <c r="C21" s="64">
        <f>SUM('Önk.feladat bevétel'!C21,'Hivatal bevétel'!C21,'Művház bevétel'!C21)</f>
        <v>0</v>
      </c>
      <c r="D21" s="64">
        <f>SUM('Önk.feladat bevétel'!D21,'Hivatal bevétel'!D21,'Művház bevétel'!D21)</f>
        <v>0</v>
      </c>
      <c r="E21" s="64">
        <f>SUM('Önk.feladat bevétel'!E21,'Hivatal bevétel'!E21,'Művház bevétel'!E21)</f>
        <v>0</v>
      </c>
      <c r="F21" s="54">
        <f>SUM('Önk.feladat bevétel'!F21,'Hivatal bevétel'!F21,'Művház bevétel'!F21)</f>
        <v>0</v>
      </c>
      <c r="G21" s="54">
        <f>SUM('Önk.feladat bevétel'!G21,'Hivatal bevétel'!G21,'Művház bevétel'!G21)</f>
        <v>0</v>
      </c>
      <c r="H21" s="54">
        <f>SUM('Önk.feladat bevétel'!H21,'Hivatal bevétel'!H21,'Művház bevétel'!H21)</f>
        <v>0</v>
      </c>
      <c r="I21" s="54">
        <f>SUM('Önk.feladat bevétel'!I21,'Hivatal bevétel'!I21,'Művház bevétel'!I21)</f>
        <v>0</v>
      </c>
      <c r="J21" s="54">
        <f>SUM('Önk.feladat bevétel'!J21,'Hivatal bevétel'!J21,'Művház bevétel'!J21)</f>
        <v>0</v>
      </c>
    </row>
    <row r="22" spans="1:10" ht="15" customHeight="1">
      <c r="A22" s="5" t="s">
        <v>377</v>
      </c>
      <c r="B22" s="6" t="s">
        <v>232</v>
      </c>
      <c r="C22" s="64">
        <f>SUM('Önk.feladat bevétel'!C22,'Hivatal bevétel'!C22,'Művház bevétel'!C22)</f>
        <v>0</v>
      </c>
      <c r="D22" s="64">
        <f>SUM('Önk.feladat bevétel'!D22,'Hivatal bevétel'!D22,'Művház bevétel'!D22)</f>
        <v>0</v>
      </c>
      <c r="E22" s="64">
        <f>SUM('Önk.feladat bevétel'!E22,'Hivatal bevétel'!E22,'Művház bevétel'!E22)</f>
        <v>0</v>
      </c>
      <c r="F22" s="54">
        <f>SUM('Önk.feladat bevétel'!F22,'Hivatal bevétel'!F22,'Művház bevétel'!F22)</f>
        <v>0</v>
      </c>
      <c r="G22" s="54">
        <f>SUM('Önk.feladat bevétel'!G22,'Hivatal bevétel'!G22,'Művház bevétel'!G22)</f>
        <v>0</v>
      </c>
      <c r="H22" s="54">
        <f>SUM('Önk.feladat bevétel'!H22,'Hivatal bevétel'!H22,'Művház bevétel'!H22)</f>
        <v>0</v>
      </c>
      <c r="I22" s="54">
        <f>SUM('Önk.feladat bevétel'!I22,'Hivatal bevétel'!I22,'Művház bevétel'!I22)</f>
        <v>0</v>
      </c>
      <c r="J22" s="54">
        <f>SUM('Önk.feladat bevétel'!J22,'Hivatal bevétel'!J22,'Művház bevétel'!J22)</f>
        <v>0</v>
      </c>
    </row>
    <row r="23" spans="1:10" ht="15" customHeight="1">
      <c r="A23" s="5" t="s">
        <v>378</v>
      </c>
      <c r="B23" s="6" t="s">
        <v>233</v>
      </c>
      <c r="C23" s="64">
        <f>SUM('Önk.feladat bevétel'!C23,'Hivatal bevétel'!C23,'Művház bevétel'!C23)</f>
        <v>0</v>
      </c>
      <c r="D23" s="64">
        <f>SUM('Önk.feladat bevétel'!D23,'Hivatal bevétel'!D23,'Művház bevétel'!D23)</f>
        <v>0</v>
      </c>
      <c r="E23" s="64">
        <f>SUM('Önk.feladat bevétel'!E23,'Hivatal bevétel'!E23,'Művház bevétel'!E23)</f>
        <v>0</v>
      </c>
      <c r="F23" s="54">
        <f>SUM('Önk.feladat bevétel'!F23,'Hivatal bevétel'!F23,'Művház bevétel'!F23)</f>
        <v>0</v>
      </c>
      <c r="G23" s="54">
        <f>SUM('Önk.feladat bevétel'!G23,'Hivatal bevétel'!G23,'Művház bevétel'!G23)</f>
        <v>0</v>
      </c>
      <c r="H23" s="54">
        <f>SUM('Önk.feladat bevétel'!H23,'Hivatal bevétel'!H23,'Művház bevétel'!H23)</f>
        <v>0</v>
      </c>
      <c r="I23" s="54">
        <f>SUM('Önk.feladat bevétel'!I23,'Hivatal bevétel'!I23,'Művház bevétel'!I23)</f>
        <v>0</v>
      </c>
      <c r="J23" s="54">
        <f>SUM('Önk.feladat bevétel'!J23,'Hivatal bevétel'!J23,'Művház bevétel'!J23)</f>
        <v>0</v>
      </c>
    </row>
    <row r="24" spans="1:10" ht="15" customHeight="1">
      <c r="A24" s="5" t="s">
        <v>379</v>
      </c>
      <c r="B24" s="6" t="s">
        <v>234</v>
      </c>
      <c r="C24" s="64">
        <f>SUM('Önk.feladat bevétel'!C24,'Hivatal bevétel'!C24,'Művház bevétel'!C24)</f>
        <v>0</v>
      </c>
      <c r="D24" s="64">
        <f>SUM('Önk.feladat bevétel'!D24,'Hivatal bevétel'!D24,'Művház bevétel'!D24)</f>
        <v>0</v>
      </c>
      <c r="E24" s="64">
        <f>SUM('Önk.feladat bevétel'!E24,'Hivatal bevétel'!E24,'Művház bevétel'!E24)</f>
        <v>0</v>
      </c>
      <c r="F24" s="54">
        <f>SUM('Önk.feladat bevétel'!F24,'Hivatal bevétel'!F24,'Művház bevétel'!F24)</f>
        <v>0</v>
      </c>
      <c r="G24" s="54">
        <f>SUM('Önk.feladat bevétel'!G24,'Hivatal bevétel'!G24,'Művház bevétel'!G24)</f>
        <v>0</v>
      </c>
      <c r="H24" s="54">
        <f>SUM('Önk.feladat bevétel'!H24,'Hivatal bevétel'!H24,'Művház bevétel'!H24)</f>
        <v>0</v>
      </c>
      <c r="I24" s="54">
        <f>SUM('Önk.feladat bevétel'!I24,'Hivatal bevétel'!I24,'Művház bevétel'!I24)</f>
        <v>0</v>
      </c>
      <c r="J24" s="54">
        <f>SUM('Önk.feladat bevétel'!J24,'Hivatal bevétel'!J24,'Művház bevétel'!J24)</f>
        <v>0</v>
      </c>
    </row>
    <row r="25" spans="1:10" ht="15" customHeight="1">
      <c r="A25" s="5" t="s">
        <v>380</v>
      </c>
      <c r="B25" s="6" t="s">
        <v>235</v>
      </c>
      <c r="C25" s="64">
        <f>SUM('Önk.feladat bevétel'!C25,'Hivatal bevétel'!C25,'Művház bevétel'!C25)</f>
        <v>30000</v>
      </c>
      <c r="D25" s="64">
        <f>SUM('Önk.feladat bevétel'!D25,'Hivatal bevétel'!D25,'Művház bevétel'!D25)</f>
        <v>0</v>
      </c>
      <c r="E25" s="64">
        <f>SUM('Önk.feladat bevétel'!E25,'Hivatal bevétel'!E25,'Művház bevétel'!E25)</f>
        <v>0</v>
      </c>
      <c r="F25" s="54">
        <f>SUM('Önk.feladat bevétel'!F25,'Hivatal bevétel'!F25,'Művház bevétel'!F25)</f>
        <v>30000</v>
      </c>
      <c r="G25" s="54">
        <f>SUM('Önk.feladat bevétel'!G25,'Hivatal bevétel'!G25,'Művház bevétel'!G25)</f>
        <v>43395</v>
      </c>
      <c r="H25" s="54">
        <f>SUM('Önk.feladat bevétel'!H25,'Hivatal bevétel'!H25,'Művház bevétel'!H25)</f>
        <v>43395</v>
      </c>
      <c r="I25" s="54">
        <f>SUM('Önk.feladat bevétel'!I25,'Hivatal bevétel'!I25,'Művház bevétel'!I25)</f>
        <v>0</v>
      </c>
      <c r="J25" s="54">
        <f>SUM('Önk.feladat bevétel'!J25,'Hivatal bevétel'!J25,'Művház bevétel'!J25)</f>
        <v>0</v>
      </c>
    </row>
    <row r="26" spans="1:10" ht="15" customHeight="1">
      <c r="A26" s="5" t="s">
        <v>381</v>
      </c>
      <c r="B26" s="6" t="s">
        <v>236</v>
      </c>
      <c r="C26" s="64">
        <f>SUM('Önk.feladat bevétel'!C26,'Hivatal bevétel'!C26,'Művház bevétel'!C26)</f>
        <v>0</v>
      </c>
      <c r="D26" s="64">
        <f>SUM('Önk.feladat bevétel'!D26,'Hivatal bevétel'!D26,'Művház bevétel'!D26)</f>
        <v>0</v>
      </c>
      <c r="E26" s="64">
        <f>SUM('Önk.feladat bevétel'!E26,'Hivatal bevétel'!E26,'Művház bevétel'!E26)</f>
        <v>0</v>
      </c>
      <c r="F26" s="54">
        <f>SUM('Önk.feladat bevétel'!F26,'Hivatal bevétel'!F26,'Művház bevétel'!F26)</f>
        <v>0</v>
      </c>
      <c r="G26" s="54">
        <f>SUM('Önk.feladat bevétel'!G26,'Hivatal bevétel'!G26,'Művház bevétel'!G26)</f>
        <v>0</v>
      </c>
      <c r="H26" s="54">
        <f>SUM('Önk.feladat bevétel'!H26,'Hivatal bevétel'!H26,'Művház bevétel'!H26)</f>
        <v>0</v>
      </c>
      <c r="I26" s="54">
        <f>SUM('Önk.feladat bevétel'!I26,'Hivatal bevétel'!I26,'Művház bevétel'!I26)</f>
        <v>0</v>
      </c>
      <c r="J26" s="54">
        <f>SUM('Önk.feladat bevétel'!J26,'Hivatal bevétel'!J26,'Művház bevétel'!J26)</f>
        <v>0</v>
      </c>
    </row>
    <row r="27" spans="1:10" ht="15" customHeight="1">
      <c r="A27" s="5" t="s">
        <v>237</v>
      </c>
      <c r="B27" s="6" t="s">
        <v>238</v>
      </c>
      <c r="C27" s="64">
        <f>SUM('Önk.feladat bevétel'!C27,'Hivatal bevétel'!C27,'Művház bevétel'!C27)</f>
        <v>0</v>
      </c>
      <c r="D27" s="64">
        <f>SUM('Önk.feladat bevétel'!D27,'Hivatal bevétel'!D27,'Művház bevétel'!D27)</f>
        <v>0</v>
      </c>
      <c r="E27" s="64">
        <f>SUM('Önk.feladat bevétel'!E27,'Hivatal bevétel'!E27,'Művház bevétel'!E27)</f>
        <v>0</v>
      </c>
      <c r="F27" s="54">
        <f>SUM('Önk.feladat bevétel'!F27,'Hivatal bevétel'!F27,'Művház bevétel'!F27)</f>
        <v>0</v>
      </c>
      <c r="G27" s="54">
        <f>SUM('Önk.feladat bevétel'!G27,'Hivatal bevétel'!G27,'Művház bevétel'!G27)</f>
        <v>0</v>
      </c>
      <c r="H27" s="54">
        <f>SUM('Önk.feladat bevétel'!H27,'Hivatal bevétel'!H27,'Művház bevétel'!H27)</f>
        <v>0</v>
      </c>
      <c r="I27" s="54">
        <f>SUM('Önk.feladat bevétel'!I27,'Hivatal bevétel'!I27,'Művház bevétel'!I27)</f>
        <v>0</v>
      </c>
      <c r="J27" s="54">
        <f>SUM('Önk.feladat bevétel'!J27,'Hivatal bevétel'!J27,'Művház bevétel'!J27)</f>
        <v>0</v>
      </c>
    </row>
    <row r="28" spans="1:10" ht="15" customHeight="1">
      <c r="A28" s="5" t="s">
        <v>382</v>
      </c>
      <c r="B28" s="6" t="s">
        <v>239</v>
      </c>
      <c r="C28" s="64">
        <f>SUM('Önk.feladat bevétel'!C28,'Hivatal bevétel'!C28,'Művház bevétel'!C28)</f>
        <v>8000</v>
      </c>
      <c r="D28" s="64">
        <f>SUM('Önk.feladat bevétel'!D28,'Hivatal bevétel'!D28,'Művház bevétel'!D28)</f>
        <v>0</v>
      </c>
      <c r="E28" s="64">
        <f>SUM('Önk.feladat bevétel'!E28,'Hivatal bevétel'!E28,'Művház bevétel'!E28)</f>
        <v>0</v>
      </c>
      <c r="F28" s="54">
        <f>SUM('Önk.feladat bevétel'!F28,'Hivatal bevétel'!F28,'Művház bevétel'!F28)</f>
        <v>8000</v>
      </c>
      <c r="G28" s="54">
        <f>SUM('Önk.feladat bevétel'!G28,'Hivatal bevétel'!G28,'Művház bevétel'!G28)</f>
        <v>10390</v>
      </c>
      <c r="H28" s="54">
        <f>SUM('Önk.feladat bevétel'!H28,'Hivatal bevétel'!H28,'Művház bevétel'!H28)</f>
        <v>10390</v>
      </c>
      <c r="I28" s="54">
        <f>SUM('Önk.feladat bevétel'!I28,'Hivatal bevétel'!I28,'Művház bevétel'!I28)</f>
        <v>0</v>
      </c>
      <c r="J28" s="54">
        <f>SUM('Önk.feladat bevétel'!J28,'Hivatal bevétel'!J28,'Művház bevétel'!J28)</f>
        <v>0</v>
      </c>
    </row>
    <row r="29" spans="1:10" ht="15" customHeight="1">
      <c r="A29" s="5" t="s">
        <v>383</v>
      </c>
      <c r="B29" s="6" t="s">
        <v>240</v>
      </c>
      <c r="C29" s="64">
        <f>SUM('Önk.feladat bevétel'!C29,'Hivatal bevétel'!C29,'Művház bevétel'!C29)</f>
        <v>500</v>
      </c>
      <c r="D29" s="64">
        <f>SUM('Önk.feladat bevétel'!D29,'Hivatal bevétel'!D29,'Művház bevétel'!D29)</f>
        <v>0</v>
      </c>
      <c r="E29" s="64">
        <f>SUM('Önk.feladat bevétel'!E29,'Hivatal bevétel'!E29,'Művház bevétel'!E29)</f>
        <v>0</v>
      </c>
      <c r="F29" s="54">
        <f>SUM('Önk.feladat bevétel'!F29,'Hivatal bevétel'!F29,'Művház bevétel'!F29)</f>
        <v>500</v>
      </c>
      <c r="G29" s="54">
        <f>SUM('Önk.feladat bevétel'!G29,'Hivatal bevétel'!G29,'Művház bevétel'!G29)</f>
        <v>854</v>
      </c>
      <c r="H29" s="54">
        <f>SUM('Önk.feladat bevétel'!H29,'Hivatal bevétel'!H29,'Művház bevétel'!H29)</f>
        <v>854</v>
      </c>
      <c r="I29" s="54">
        <f>SUM('Önk.feladat bevétel'!I29,'Hivatal bevétel'!I29,'Művház bevétel'!I29)</f>
        <v>0</v>
      </c>
      <c r="J29" s="54">
        <f>SUM('Önk.feladat bevétel'!J29,'Hivatal bevétel'!J29,'Művház bevétel'!J29)</f>
        <v>0</v>
      </c>
    </row>
    <row r="30" spans="1:10" ht="15" customHeight="1">
      <c r="A30" s="7" t="s">
        <v>411</v>
      </c>
      <c r="B30" s="8" t="s">
        <v>241</v>
      </c>
      <c r="C30" s="54">
        <f>SUM('Önk.feladat bevétel'!C30,'Hivatal bevétel'!C30,'Művház bevétel'!C30)</f>
        <v>38500</v>
      </c>
      <c r="D30" s="54">
        <f>SUM('Önk.feladat bevétel'!D30,'Hivatal bevétel'!D30,'Művház bevétel'!D30)</f>
        <v>0</v>
      </c>
      <c r="E30" s="54">
        <f>SUM('Önk.feladat bevétel'!E30,'Hivatal bevétel'!E30,'Művház bevétel'!E30)</f>
        <v>0</v>
      </c>
      <c r="F30" s="54">
        <f>SUM('Önk.feladat bevétel'!F30,'Hivatal bevétel'!F30,'Művház bevétel'!F30)</f>
        <v>38500</v>
      </c>
      <c r="G30" s="54">
        <f>SUM('Önk.feladat bevétel'!G30,'Hivatal bevétel'!G30,'Művház bevétel'!G30)</f>
        <v>54639</v>
      </c>
      <c r="H30" s="54">
        <f>SUM('Önk.feladat bevétel'!H30,'Hivatal bevétel'!H30,'Művház bevétel'!H30)</f>
        <v>54639</v>
      </c>
      <c r="I30" s="54">
        <f>SUM('Önk.feladat bevétel'!I30,'Hivatal bevétel'!I30,'Művház bevétel'!I30)</f>
        <v>0</v>
      </c>
      <c r="J30" s="54">
        <f>SUM('Önk.feladat bevétel'!J30,'Hivatal bevétel'!J30,'Művház bevétel'!J30)</f>
        <v>0</v>
      </c>
    </row>
    <row r="31" spans="1:10" ht="15" customHeight="1">
      <c r="A31" s="5" t="s">
        <v>384</v>
      </c>
      <c r="B31" s="6" t="s">
        <v>242</v>
      </c>
      <c r="C31" s="64">
        <f>SUM('Önk.feladat bevétel'!C31,'Hivatal bevétel'!C31,'Művház bevétel'!C31)</f>
        <v>0</v>
      </c>
      <c r="D31" s="64">
        <f>SUM('Önk.feladat bevétel'!D31,'Hivatal bevétel'!D31,'Művház bevétel'!D31)</f>
        <v>0</v>
      </c>
      <c r="E31" s="64">
        <f>SUM('Önk.feladat bevétel'!E31,'Hivatal bevétel'!E31,'Művház bevétel'!E31)</f>
        <v>0</v>
      </c>
      <c r="F31" s="54">
        <f>SUM('Önk.feladat bevétel'!F31,'Hivatal bevétel'!F31,'Művház bevétel'!F31)</f>
        <v>0</v>
      </c>
      <c r="G31" s="54">
        <f>SUM('Önk.feladat bevétel'!G31,'Hivatal bevétel'!G31,'Művház bevétel'!G31)</f>
        <v>1290</v>
      </c>
      <c r="H31" s="54">
        <f>SUM('Önk.feladat bevétel'!H31,'Hivatal bevétel'!H31,'Művház bevétel'!H31)</f>
        <v>1290</v>
      </c>
      <c r="I31" s="54">
        <f>SUM('Önk.feladat bevétel'!I31,'Hivatal bevétel'!I31,'Művház bevétel'!I31)</f>
        <v>0</v>
      </c>
      <c r="J31" s="54">
        <f>SUM('Önk.feladat bevétel'!J31,'Hivatal bevétel'!J31,'Művház bevétel'!J31)</f>
        <v>0</v>
      </c>
    </row>
    <row r="32" spans="1:10" ht="15" customHeight="1">
      <c r="A32" s="32" t="s">
        <v>412</v>
      </c>
      <c r="B32" s="42" t="s">
        <v>243</v>
      </c>
      <c r="C32" s="54">
        <f>SUM('Önk.feladat bevétel'!C32,'Hivatal bevétel'!C32,'Művház bevétel'!C32)</f>
        <v>38500</v>
      </c>
      <c r="D32" s="54">
        <f>SUM('Önk.feladat bevétel'!D32,'Hivatal bevétel'!D32,'Művház bevétel'!D32)</f>
        <v>0</v>
      </c>
      <c r="E32" s="54">
        <f>SUM('Önk.feladat bevétel'!E32,'Hivatal bevétel'!E32,'Művház bevétel'!E32)</f>
        <v>0</v>
      </c>
      <c r="F32" s="54">
        <f>SUM('Önk.feladat bevétel'!F32,'Hivatal bevétel'!F32,'Művház bevétel'!F32)</f>
        <v>38500</v>
      </c>
      <c r="G32" s="54">
        <f>SUM('Önk.feladat bevétel'!G32,'Hivatal bevétel'!G32,'Művház bevétel'!G32)</f>
        <v>55929</v>
      </c>
      <c r="H32" s="54">
        <f>SUM('Önk.feladat bevétel'!H32,'Hivatal bevétel'!H32,'Művház bevétel'!H32)</f>
        <v>55929</v>
      </c>
      <c r="I32" s="54">
        <f>SUM('Önk.feladat bevétel'!I32,'Hivatal bevétel'!I32,'Művház bevétel'!I32)</f>
        <v>0</v>
      </c>
      <c r="J32" s="54">
        <f>SUM('Önk.feladat bevétel'!J32,'Hivatal bevétel'!J32,'Művház bevétel'!J32)</f>
        <v>0</v>
      </c>
    </row>
    <row r="33" spans="1:10" ht="15" customHeight="1">
      <c r="A33" s="11" t="s">
        <v>244</v>
      </c>
      <c r="B33" s="6" t="s">
        <v>245</v>
      </c>
      <c r="C33" s="64">
        <f>SUM('Önk.feladat bevétel'!C33,'Hivatal bevétel'!C33,'Művház bevétel'!C33)</f>
        <v>0</v>
      </c>
      <c r="D33" s="64">
        <f>SUM('Önk.feladat bevétel'!D33,'Hivatal bevétel'!D33,'Művház bevétel'!D33)</f>
        <v>0</v>
      </c>
      <c r="E33" s="64">
        <f>SUM('Önk.feladat bevétel'!E33,'Hivatal bevétel'!E33,'Művház bevétel'!E33)</f>
        <v>0</v>
      </c>
      <c r="F33" s="54">
        <f>SUM('Önk.feladat bevétel'!F33,'Hivatal bevétel'!F33,'Művház bevétel'!F33)</f>
        <v>0</v>
      </c>
      <c r="G33" s="54">
        <f>SUM('Önk.feladat bevétel'!G33,'Hivatal bevétel'!G33,'Művház bevétel'!G33)</f>
        <v>0</v>
      </c>
      <c r="H33" s="54">
        <f>SUM('Önk.feladat bevétel'!H33,'Hivatal bevétel'!H33,'Művház bevétel'!H33)</f>
        <v>0</v>
      </c>
      <c r="I33" s="54">
        <f>SUM('Önk.feladat bevétel'!I33,'Hivatal bevétel'!I33,'Művház bevétel'!I33)</f>
        <v>0</v>
      </c>
      <c r="J33" s="54">
        <f>SUM('Önk.feladat bevétel'!J33,'Hivatal bevétel'!J33,'Művház bevétel'!J33)</f>
        <v>0</v>
      </c>
    </row>
    <row r="34" spans="1:10" ht="15" customHeight="1">
      <c r="A34" s="11" t="s">
        <v>385</v>
      </c>
      <c r="B34" s="6" t="s">
        <v>246</v>
      </c>
      <c r="C34" s="64">
        <f>SUM('Önk.feladat bevétel'!C34,'Hivatal bevétel'!C34,'Művház bevétel'!C34)</f>
        <v>360</v>
      </c>
      <c r="D34" s="64">
        <f>SUM('Önk.feladat bevétel'!D34,'Hivatal bevétel'!D34,'Művház bevétel'!D34)</f>
        <v>5058</v>
      </c>
      <c r="E34" s="64">
        <f>SUM('Önk.feladat bevétel'!E34,'Hivatal bevétel'!E34,'Művház bevétel'!E34)</f>
        <v>0</v>
      </c>
      <c r="F34" s="54">
        <f>SUM('Önk.feladat bevétel'!F34,'Hivatal bevétel'!F34,'Művház bevétel'!F34)</f>
        <v>5418</v>
      </c>
      <c r="G34" s="54">
        <f>SUM('Önk.feladat bevétel'!G34,'Hivatal bevétel'!G34,'Művház bevétel'!G34)</f>
        <v>13497</v>
      </c>
      <c r="H34" s="54">
        <f>SUM('Önk.feladat bevétel'!H34,'Hivatal bevétel'!H34,'Művház bevétel'!H34)</f>
        <v>3814</v>
      </c>
      <c r="I34" s="54">
        <f>SUM('Önk.feladat bevétel'!I34,'Hivatal bevétel'!I34,'Művház bevétel'!I34)</f>
        <v>9683</v>
      </c>
      <c r="J34" s="54">
        <f>SUM('Önk.feladat bevétel'!J34,'Hivatal bevétel'!J34,'Művház bevétel'!J34)</f>
        <v>0</v>
      </c>
    </row>
    <row r="35" spans="1:10" ht="15" customHeight="1">
      <c r="A35" s="11" t="s">
        <v>386</v>
      </c>
      <c r="B35" s="6" t="s">
        <v>247</v>
      </c>
      <c r="C35" s="64">
        <f>SUM('Önk.feladat bevétel'!C35,'Hivatal bevétel'!C35,'Művház bevétel'!C35)</f>
        <v>0</v>
      </c>
      <c r="D35" s="64">
        <f>SUM('Önk.feladat bevétel'!D35,'Hivatal bevétel'!D35,'Művház bevétel'!D35)</f>
        <v>540</v>
      </c>
      <c r="E35" s="64">
        <f>SUM('Önk.feladat bevétel'!E35,'Hivatal bevétel'!E35,'Művház bevétel'!E35)</f>
        <v>0</v>
      </c>
      <c r="F35" s="54">
        <f>SUM('Önk.feladat bevétel'!F35,'Hivatal bevétel'!F35,'Művház bevétel'!F35)</f>
        <v>540</v>
      </c>
      <c r="G35" s="54">
        <f>SUM('Önk.feladat bevétel'!G35,'Hivatal bevétel'!G35,'Művház bevétel'!G35)</f>
        <v>340</v>
      </c>
      <c r="H35" s="54">
        <f>SUM('Önk.feladat bevétel'!H35,'Hivatal bevétel'!H35,'Művház bevétel'!H35)</f>
        <v>0</v>
      </c>
      <c r="I35" s="54">
        <f>SUM('Önk.feladat bevétel'!I35,'Hivatal bevétel'!I35,'Művház bevétel'!I35)</f>
        <v>340</v>
      </c>
      <c r="J35" s="54">
        <f>SUM('Önk.feladat bevétel'!J35,'Hivatal bevétel'!J35,'Művház bevétel'!J35)</f>
        <v>0</v>
      </c>
    </row>
    <row r="36" spans="1:10" ht="15" customHeight="1">
      <c r="A36" s="11" t="s">
        <v>387</v>
      </c>
      <c r="B36" s="6" t="s">
        <v>248</v>
      </c>
      <c r="C36" s="64">
        <f>SUM('Önk.feladat bevétel'!C36,'Hivatal bevétel'!C36,'Művház bevétel'!C36)</f>
        <v>0</v>
      </c>
      <c r="D36" s="64">
        <f>SUM('Önk.feladat bevétel'!D36,'Hivatal bevétel'!D36,'Művház bevétel'!D36)</f>
        <v>0</v>
      </c>
      <c r="E36" s="64">
        <f>SUM('Önk.feladat bevétel'!E36,'Hivatal bevétel'!E36,'Művház bevétel'!E36)</f>
        <v>0</v>
      </c>
      <c r="F36" s="54">
        <f>SUM('Önk.feladat bevétel'!F36,'Hivatal bevétel'!F36,'Művház bevétel'!F36)</f>
        <v>0</v>
      </c>
      <c r="G36" s="54">
        <f>SUM('Önk.feladat bevétel'!G36,'Hivatal bevétel'!G36,'Művház bevétel'!G36)</f>
        <v>0</v>
      </c>
      <c r="H36" s="54">
        <f>SUM('Önk.feladat bevétel'!H36,'Hivatal bevétel'!H36,'Művház bevétel'!H36)</f>
        <v>0</v>
      </c>
      <c r="I36" s="54">
        <f>SUM('Önk.feladat bevétel'!I36,'Hivatal bevétel'!I36,'Művház bevétel'!I36)</f>
        <v>0</v>
      </c>
      <c r="J36" s="54">
        <f>SUM('Önk.feladat bevétel'!J36,'Hivatal bevétel'!J36,'Művház bevétel'!J36)</f>
        <v>0</v>
      </c>
    </row>
    <row r="37" spans="1:10" ht="15" customHeight="1">
      <c r="A37" s="11" t="s">
        <v>249</v>
      </c>
      <c r="B37" s="6" t="s">
        <v>250</v>
      </c>
      <c r="C37" s="64">
        <f>SUM('Önk.feladat bevétel'!C37,'Hivatal bevétel'!C37,'Művház bevétel'!C37)</f>
        <v>15213</v>
      </c>
      <c r="D37" s="64">
        <f>SUM('Önk.feladat bevétel'!D37,'Hivatal bevétel'!D37,'Művház bevétel'!D37)</f>
        <v>1481</v>
      </c>
      <c r="E37" s="64">
        <f>SUM('Önk.feladat bevétel'!E37,'Hivatal bevétel'!E37,'Művház bevétel'!E37)</f>
        <v>0</v>
      </c>
      <c r="F37" s="54">
        <f>SUM('Önk.feladat bevétel'!F37,'Hivatal bevétel'!F37,'Művház bevétel'!F37)</f>
        <v>16694</v>
      </c>
      <c r="G37" s="54">
        <f>SUM('Önk.feladat bevétel'!G37,'Hivatal bevétel'!G37,'Művház bevétel'!G37)</f>
        <v>17280</v>
      </c>
      <c r="H37" s="54">
        <f>SUM('Önk.feladat bevétel'!H37,'Hivatal bevétel'!H37,'Művház bevétel'!H37)</f>
        <v>16028</v>
      </c>
      <c r="I37" s="54">
        <f>SUM('Önk.feladat bevétel'!I37,'Hivatal bevétel'!I37,'Művház bevétel'!I37)</f>
        <v>1252</v>
      </c>
      <c r="J37" s="54">
        <f>SUM('Önk.feladat bevétel'!J37,'Hivatal bevétel'!J37,'Művház bevétel'!J37)</f>
        <v>0</v>
      </c>
    </row>
    <row r="38" spans="1:10" ht="15" customHeight="1">
      <c r="A38" s="11" t="s">
        <v>251</v>
      </c>
      <c r="B38" s="6" t="s">
        <v>252</v>
      </c>
      <c r="C38" s="64">
        <f>SUM('Önk.feladat bevétel'!C38,'Hivatal bevétel'!C38,'Művház bevétel'!C38)</f>
        <v>4202</v>
      </c>
      <c r="D38" s="64">
        <f>SUM('Önk.feladat bevétel'!D38,'Hivatal bevétel'!D38,'Művház bevétel'!D38)</f>
        <v>1146</v>
      </c>
      <c r="E38" s="64">
        <f>SUM('Önk.feladat bevétel'!E38,'Hivatal bevétel'!E38,'Művház bevétel'!E38)</f>
        <v>0</v>
      </c>
      <c r="F38" s="54">
        <f>SUM('Önk.feladat bevétel'!F38,'Hivatal bevétel'!F38,'Művház bevétel'!F38)</f>
        <v>5348</v>
      </c>
      <c r="G38" s="54">
        <f>SUM('Önk.feladat bevétel'!G38,'Hivatal bevétel'!G38,'Művház bevétel'!G38)</f>
        <v>5668</v>
      </c>
      <c r="H38" s="54">
        <f>SUM('Önk.feladat bevétel'!H38,'Hivatal bevétel'!H38,'Művház bevétel'!H38)</f>
        <v>4387</v>
      </c>
      <c r="I38" s="54">
        <f>SUM('Önk.feladat bevétel'!I38,'Hivatal bevétel'!I38,'Művház bevétel'!I38)</f>
        <v>1281</v>
      </c>
      <c r="J38" s="54">
        <f>SUM('Önk.feladat bevétel'!J38,'Hivatal bevétel'!J38,'Művház bevétel'!J38)</f>
        <v>0</v>
      </c>
    </row>
    <row r="39" spans="1:10" ht="15" customHeight="1">
      <c r="A39" s="11" t="s">
        <v>253</v>
      </c>
      <c r="B39" s="6" t="s">
        <v>254</v>
      </c>
      <c r="C39" s="64">
        <f>SUM('Önk.feladat bevétel'!C39,'Hivatal bevétel'!C39,'Művház bevétel'!C39)</f>
        <v>0</v>
      </c>
      <c r="D39" s="64">
        <f>SUM('Önk.feladat bevétel'!D39,'Hivatal bevétel'!D39,'Művház bevétel'!D39)</f>
        <v>0</v>
      </c>
      <c r="E39" s="64">
        <f>SUM('Önk.feladat bevétel'!E39,'Hivatal bevétel'!E39,'Művház bevétel'!E39)</f>
        <v>0</v>
      </c>
      <c r="F39" s="54">
        <f>SUM('Önk.feladat bevétel'!F39,'Hivatal bevétel'!F39,'Művház bevétel'!F39)</f>
        <v>0</v>
      </c>
      <c r="G39" s="54">
        <f>SUM('Önk.feladat bevétel'!G39,'Hivatal bevétel'!G39,'Művház bevétel'!G39)</f>
        <v>74</v>
      </c>
      <c r="H39" s="54">
        <f>SUM('Önk.feladat bevétel'!H39,'Hivatal bevétel'!H39,'Művház bevétel'!H39)</f>
        <v>74</v>
      </c>
      <c r="I39" s="54">
        <f>SUM('Önk.feladat bevétel'!I39,'Hivatal bevétel'!I39,'Művház bevétel'!I39)</f>
        <v>0</v>
      </c>
      <c r="J39" s="54">
        <f>SUM('Önk.feladat bevétel'!J39,'Hivatal bevétel'!J39,'Művház bevétel'!J39)</f>
        <v>0</v>
      </c>
    </row>
    <row r="40" spans="1:10" ht="15" customHeight="1">
      <c r="A40" s="11" t="s">
        <v>388</v>
      </c>
      <c r="B40" s="6" t="s">
        <v>255</v>
      </c>
      <c r="C40" s="64">
        <f>SUM('Önk.feladat bevétel'!C40,'Hivatal bevétel'!C40,'Művház bevétel'!C40)</f>
        <v>0</v>
      </c>
      <c r="D40" s="64">
        <f>SUM('Önk.feladat bevétel'!D40,'Hivatal bevétel'!D40,'Művház bevétel'!D40)</f>
        <v>0</v>
      </c>
      <c r="E40" s="64">
        <f>SUM('Önk.feladat bevétel'!E40,'Hivatal bevétel'!E40,'Művház bevétel'!E40)</f>
        <v>0</v>
      </c>
      <c r="F40" s="54">
        <f>SUM('Önk.feladat bevétel'!F40,'Hivatal bevétel'!F40,'Művház bevétel'!F40)</f>
        <v>0</v>
      </c>
      <c r="G40" s="54">
        <f>SUM('Önk.feladat bevétel'!G40,'Hivatal bevétel'!G40,'Művház bevétel'!G40)</f>
        <v>0</v>
      </c>
      <c r="H40" s="54">
        <f>SUM('Önk.feladat bevétel'!H40,'Hivatal bevétel'!H40,'Művház bevétel'!H40)</f>
        <v>0</v>
      </c>
      <c r="I40" s="54">
        <f>SUM('Önk.feladat bevétel'!I40,'Hivatal bevétel'!I40,'Művház bevétel'!I40)</f>
        <v>0</v>
      </c>
      <c r="J40" s="54">
        <f>SUM('Önk.feladat bevétel'!J40,'Hivatal bevétel'!J40,'Művház bevétel'!J40)</f>
        <v>0</v>
      </c>
    </row>
    <row r="41" spans="1:10" ht="15" customHeight="1">
      <c r="A41" s="11" t="s">
        <v>389</v>
      </c>
      <c r="B41" s="6" t="s">
        <v>256</v>
      </c>
      <c r="C41" s="64">
        <f>SUM('Önk.feladat bevétel'!C41,'Hivatal bevétel'!C41,'Művház bevétel'!C41)</f>
        <v>0</v>
      </c>
      <c r="D41" s="64">
        <f>SUM('Önk.feladat bevétel'!D41,'Hivatal bevétel'!D41,'Művház bevétel'!D41)</f>
        <v>0</v>
      </c>
      <c r="E41" s="64">
        <f>SUM('Önk.feladat bevétel'!E41,'Hivatal bevétel'!E41,'Művház bevétel'!E41)</f>
        <v>0</v>
      </c>
      <c r="F41" s="54">
        <f>SUM('Önk.feladat bevétel'!F41,'Hivatal bevétel'!F41,'Művház bevétel'!F41)</f>
        <v>0</v>
      </c>
      <c r="G41" s="54">
        <f>SUM('Önk.feladat bevétel'!G41,'Hivatal bevétel'!G41,'Művház bevétel'!G41)</f>
        <v>0</v>
      </c>
      <c r="H41" s="54">
        <f>SUM('Önk.feladat bevétel'!H41,'Hivatal bevétel'!H41,'Művház bevétel'!H41)</f>
        <v>0</v>
      </c>
      <c r="I41" s="54">
        <f>SUM('Önk.feladat bevétel'!I41,'Hivatal bevétel'!I41,'Művház bevétel'!I41)</f>
        <v>0</v>
      </c>
      <c r="J41" s="54">
        <f>SUM('Önk.feladat bevétel'!J41,'Hivatal bevétel'!J41,'Művház bevétel'!J41)</f>
        <v>0</v>
      </c>
    </row>
    <row r="42" spans="1:10" ht="15" customHeight="1">
      <c r="A42" s="11" t="s">
        <v>390</v>
      </c>
      <c r="B42" s="6" t="s">
        <v>257</v>
      </c>
      <c r="C42" s="64">
        <f>SUM('Önk.feladat bevétel'!C42,'Hivatal bevétel'!C42,'Művház bevétel'!C42)</f>
        <v>311</v>
      </c>
      <c r="D42" s="64">
        <f>SUM('Önk.feladat bevétel'!D42,'Hivatal bevétel'!D42,'Művház bevétel'!D42)</f>
        <v>0</v>
      </c>
      <c r="E42" s="64">
        <f>SUM('Önk.feladat bevétel'!E42,'Hivatal bevétel'!E42,'Művház bevétel'!E42)</f>
        <v>0</v>
      </c>
      <c r="F42" s="54">
        <f>SUM('Önk.feladat bevétel'!F42,'Hivatal bevétel'!F42,'Művház bevétel'!F42)</f>
        <v>311</v>
      </c>
      <c r="G42" s="54">
        <f>SUM('Önk.feladat bevétel'!G42,'Hivatal bevétel'!G42,'Művház bevétel'!G42)</f>
        <v>729</v>
      </c>
      <c r="H42" s="54">
        <f>SUM('Önk.feladat bevétel'!H42,'Hivatal bevétel'!H42,'Művház bevétel'!H42)</f>
        <v>729</v>
      </c>
      <c r="I42" s="54">
        <f>SUM('Önk.feladat bevétel'!I42,'Hivatal bevétel'!I42,'Művház bevétel'!I42)</f>
        <v>0</v>
      </c>
      <c r="J42" s="54">
        <f>SUM('Önk.feladat bevétel'!J42,'Hivatal bevétel'!J42,'Művház bevétel'!J42)</f>
        <v>0</v>
      </c>
    </row>
    <row r="43" spans="1:10" ht="15" customHeight="1">
      <c r="A43" s="41" t="s">
        <v>413</v>
      </c>
      <c r="B43" s="42" t="s">
        <v>258</v>
      </c>
      <c r="C43" s="54">
        <f>SUM('Önk.feladat bevétel'!C43,'Hivatal bevétel'!C43,'Művház bevétel'!C43)</f>
        <v>20086</v>
      </c>
      <c r="D43" s="54">
        <f>SUM('Önk.feladat bevétel'!D43,'Hivatal bevétel'!D43,'Művház bevétel'!D43)</f>
        <v>8225</v>
      </c>
      <c r="E43" s="54">
        <f>SUM('Önk.feladat bevétel'!E43,'Hivatal bevétel'!E43,'Művház bevétel'!E43)</f>
        <v>0</v>
      </c>
      <c r="F43" s="54">
        <f>SUM('Önk.feladat bevétel'!F43,'Hivatal bevétel'!F43,'Művház bevétel'!F43)</f>
        <v>28311</v>
      </c>
      <c r="G43" s="54">
        <f>SUM('Önk.feladat bevétel'!G43,'Hivatal bevétel'!G43,'Művház bevétel'!G43)</f>
        <v>37588</v>
      </c>
      <c r="H43" s="54">
        <f>SUM('Önk.feladat bevétel'!H43,'Hivatal bevétel'!H43,'Művház bevétel'!H43)</f>
        <v>25032</v>
      </c>
      <c r="I43" s="54">
        <f>SUM('Önk.feladat bevétel'!I43,'Hivatal bevétel'!I43,'Művház bevétel'!I43)</f>
        <v>12556</v>
      </c>
      <c r="J43" s="54">
        <f>SUM('Önk.feladat bevétel'!J43,'Hivatal bevétel'!J43,'Művház bevétel'!J43)</f>
        <v>0</v>
      </c>
    </row>
    <row r="44" spans="1:10" ht="15" customHeight="1">
      <c r="A44" s="11" t="s">
        <v>267</v>
      </c>
      <c r="B44" s="6" t="s">
        <v>268</v>
      </c>
      <c r="C44" s="64">
        <f>SUM('Önk.feladat bevétel'!C44,'Hivatal bevétel'!C44,'Művház bevétel'!C44)</f>
        <v>0</v>
      </c>
      <c r="D44" s="64">
        <f>SUM('Önk.feladat bevétel'!D44,'Hivatal bevétel'!D44,'Művház bevétel'!D44)</f>
        <v>0</v>
      </c>
      <c r="E44" s="64">
        <f>SUM('Önk.feladat bevétel'!E44,'Hivatal bevétel'!E44,'Művház bevétel'!E44)</f>
        <v>0</v>
      </c>
      <c r="F44" s="54">
        <f>SUM('Önk.feladat bevétel'!F44,'Hivatal bevétel'!F44,'Művház bevétel'!F44)</f>
        <v>0</v>
      </c>
      <c r="G44" s="54">
        <f>SUM('Önk.feladat bevétel'!G44,'Hivatal bevétel'!G44,'Művház bevétel'!G44)</f>
        <v>0</v>
      </c>
      <c r="H44" s="54">
        <f>SUM('Önk.feladat bevétel'!H44,'Hivatal bevétel'!H44,'Művház bevétel'!H44)</f>
        <v>0</v>
      </c>
      <c r="I44" s="54">
        <f>SUM('Önk.feladat bevétel'!I44,'Hivatal bevétel'!I44,'Művház bevétel'!I44)</f>
        <v>0</v>
      </c>
      <c r="J44" s="54">
        <f>SUM('Önk.feladat bevétel'!J44,'Hivatal bevétel'!J44,'Művház bevétel'!J44)</f>
        <v>0</v>
      </c>
    </row>
    <row r="45" spans="1:10" ht="15" customHeight="1">
      <c r="A45" s="5" t="s">
        <v>394</v>
      </c>
      <c r="B45" s="6" t="s">
        <v>269</v>
      </c>
      <c r="C45" s="64">
        <f>SUM('Önk.feladat bevétel'!C45,'Hivatal bevétel'!C45,'Művház bevétel'!C45)</f>
        <v>0</v>
      </c>
      <c r="D45" s="64">
        <f>SUM('Önk.feladat bevétel'!D45,'Hivatal bevétel'!D45,'Művház bevétel'!D45)</f>
        <v>79</v>
      </c>
      <c r="E45" s="64">
        <f>SUM('Önk.feladat bevétel'!E45,'Hivatal bevétel'!E45,'Művház bevétel'!E45)</f>
        <v>0</v>
      </c>
      <c r="F45" s="54">
        <f>SUM('Önk.feladat bevétel'!F45,'Hivatal bevétel'!F45,'Művház bevétel'!F45)</f>
        <v>79</v>
      </c>
      <c r="G45" s="54">
        <f>SUM('Önk.feladat bevétel'!G45,'Hivatal bevétel'!G45,'Művház bevétel'!G45)</f>
        <v>94</v>
      </c>
      <c r="H45" s="54">
        <f>SUM('Önk.feladat bevétel'!H45,'Hivatal bevétel'!H45,'Művház bevétel'!H45)</f>
        <v>0</v>
      </c>
      <c r="I45" s="54">
        <f>SUM('Önk.feladat bevétel'!I45,'Hivatal bevétel'!I45,'Művház bevétel'!I45)</f>
        <v>94</v>
      </c>
      <c r="J45" s="54">
        <f>SUM('Önk.feladat bevétel'!J45,'Hivatal bevétel'!J45,'Művház bevétel'!J45)</f>
        <v>0</v>
      </c>
    </row>
    <row r="46" spans="1:10" ht="15" customHeight="1">
      <c r="A46" s="11" t="s">
        <v>395</v>
      </c>
      <c r="B46" s="6" t="s">
        <v>270</v>
      </c>
      <c r="C46" s="64">
        <f>SUM('Önk.feladat bevétel'!C46,'Hivatal bevétel'!C46,'Művház bevétel'!C46)</f>
        <v>248</v>
      </c>
      <c r="D46" s="64">
        <f>SUM('Önk.feladat bevétel'!D46,'Hivatal bevétel'!D46,'Művház bevétel'!D46)</f>
        <v>0</v>
      </c>
      <c r="E46" s="64">
        <f>SUM('Önk.feladat bevétel'!E46,'Hivatal bevétel'!E46,'Művház bevétel'!E46)</f>
        <v>0</v>
      </c>
      <c r="F46" s="54">
        <f>SUM('Önk.feladat bevétel'!F46,'Hivatal bevétel'!F46,'Művház bevétel'!F46)</f>
        <v>248</v>
      </c>
      <c r="G46" s="54">
        <f>SUM('Önk.feladat bevétel'!G46,'Hivatal bevétel'!G46,'Művház bevétel'!G46)</f>
        <v>397</v>
      </c>
      <c r="H46" s="54">
        <f>SUM('Önk.feladat bevétel'!H46,'Hivatal bevétel'!H46,'Művház bevétel'!H46)</f>
        <v>0</v>
      </c>
      <c r="I46" s="54">
        <f>SUM('Önk.feladat bevétel'!I46,'Hivatal bevétel'!I46,'Művház bevétel'!I46)</f>
        <v>397</v>
      </c>
      <c r="J46" s="54">
        <f>SUM('Önk.feladat bevétel'!J46,'Hivatal bevétel'!J46,'Művház bevétel'!J46)</f>
        <v>0</v>
      </c>
    </row>
    <row r="47" spans="1:10" ht="15" customHeight="1">
      <c r="A47" s="32" t="s">
        <v>415</v>
      </c>
      <c r="B47" s="42" t="s">
        <v>271</v>
      </c>
      <c r="C47" s="54">
        <f>SUM('Önk.feladat bevétel'!C47,'Hivatal bevétel'!C47,'Művház bevétel'!C47)</f>
        <v>248</v>
      </c>
      <c r="D47" s="54">
        <f>SUM('Önk.feladat bevétel'!D47,'Hivatal bevétel'!D47,'Művház bevétel'!D47)</f>
        <v>79</v>
      </c>
      <c r="E47" s="54">
        <f>SUM('Önk.feladat bevétel'!E47,'Hivatal bevétel'!E47,'Művház bevétel'!E47)</f>
        <v>0</v>
      </c>
      <c r="F47" s="54">
        <f>SUM('Önk.feladat bevétel'!F47,'Hivatal bevétel'!F47,'Művház bevétel'!F47)</f>
        <v>327</v>
      </c>
      <c r="G47" s="54">
        <f>SUM('Önk.feladat bevétel'!G47,'Hivatal bevétel'!G47,'Művház bevétel'!G47)</f>
        <v>491</v>
      </c>
      <c r="H47" s="54">
        <f>SUM('Önk.feladat bevétel'!H47,'Hivatal bevétel'!H47,'Művház bevétel'!H47)</f>
        <v>0</v>
      </c>
      <c r="I47" s="54">
        <f>SUM('Önk.feladat bevétel'!I47,'Hivatal bevétel'!I47,'Művház bevétel'!I47)</f>
        <v>491</v>
      </c>
      <c r="J47" s="54">
        <f>SUM('Önk.feladat bevétel'!J47,'Hivatal bevétel'!J47,'Művház bevétel'!J47)</f>
        <v>0</v>
      </c>
    </row>
    <row r="48" spans="1:10" ht="15" customHeight="1">
      <c r="A48" s="47" t="s">
        <v>4</v>
      </c>
      <c r="B48" s="48"/>
      <c r="C48" s="54">
        <f>SUM('Önk.feladat bevétel'!C48,'Hivatal bevétel'!C48,'Művház bevétel'!C48)</f>
        <v>220172</v>
      </c>
      <c r="D48" s="54">
        <f>SUM('Önk.feladat bevétel'!D48,'Hivatal bevétel'!D48,'Művház bevétel'!D48)</f>
        <v>21417</v>
      </c>
      <c r="E48" s="54">
        <f>SUM('Önk.feladat bevétel'!E48,'Hivatal bevétel'!E48,'Művház bevétel'!E48)</f>
        <v>0</v>
      </c>
      <c r="F48" s="54">
        <f>SUM('Önk.feladat bevétel'!F48,'Hivatal bevétel'!F48,'Művház bevétel'!F48)</f>
        <v>241589</v>
      </c>
      <c r="G48" s="54">
        <f>SUM('Önk.feladat bevétel'!G48,'Hivatal bevétel'!G48,'Művház bevétel'!G48)</f>
        <v>297782</v>
      </c>
      <c r="H48" s="54">
        <f>SUM('Önk.feladat bevétel'!H48,'Hivatal bevétel'!H48,'Művház bevétel'!H48)</f>
        <v>267320</v>
      </c>
      <c r="I48" s="54">
        <f>SUM('Önk.feladat bevétel'!I48,'Hivatal bevétel'!I48,'Művház bevétel'!I48)</f>
        <v>30462</v>
      </c>
      <c r="J48" s="54">
        <f>SUM('Önk.feladat bevétel'!J48,'Hivatal bevétel'!J48,'Művház bevétel'!J48)</f>
        <v>0</v>
      </c>
    </row>
    <row r="49" spans="1:10" ht="15" customHeight="1">
      <c r="A49" s="5" t="s">
        <v>221</v>
      </c>
      <c r="B49" s="6" t="s">
        <v>222</v>
      </c>
      <c r="C49" s="64">
        <f>SUM('Önk.feladat bevétel'!C49,'Hivatal bevétel'!C49,'Művház bevétel'!C49)</f>
        <v>0</v>
      </c>
      <c r="D49" s="64">
        <f>SUM('Önk.feladat bevétel'!D49,'Hivatal bevétel'!D49,'Művház bevétel'!D49)</f>
        <v>0</v>
      </c>
      <c r="E49" s="64">
        <f>SUM('Önk.feladat bevétel'!E49,'Hivatal bevétel'!E49,'Művház bevétel'!E49)</f>
        <v>0</v>
      </c>
      <c r="F49" s="54">
        <f>SUM('Önk.feladat bevétel'!F49,'Hivatal bevétel'!F49,'Művház bevétel'!F49)</f>
        <v>0</v>
      </c>
      <c r="G49" s="54">
        <f>SUM('Önk.feladat bevétel'!G49,'Hivatal bevétel'!G49,'Művház bevétel'!G49)</f>
        <v>0</v>
      </c>
      <c r="H49" s="54">
        <f>SUM('Önk.feladat bevétel'!H49,'Hivatal bevétel'!H49,'Művház bevétel'!H49)</f>
        <v>0</v>
      </c>
      <c r="I49" s="54">
        <f>SUM('Önk.feladat bevétel'!I49,'Hivatal bevétel'!I49,'Művház bevétel'!I49)</f>
        <v>0</v>
      </c>
      <c r="J49" s="54">
        <f>SUM('Önk.feladat bevétel'!J49,'Hivatal bevétel'!J49,'Művház bevétel'!J49)</f>
        <v>0</v>
      </c>
    </row>
    <row r="50" spans="1:10" ht="15" customHeight="1">
      <c r="A50" s="5" t="s">
        <v>223</v>
      </c>
      <c r="B50" s="6" t="s">
        <v>224</v>
      </c>
      <c r="C50" s="64">
        <f>SUM('Önk.feladat bevétel'!C50,'Hivatal bevétel'!C50,'Művház bevétel'!C50)</f>
        <v>0</v>
      </c>
      <c r="D50" s="64">
        <f>SUM('Önk.feladat bevétel'!D50,'Hivatal bevétel'!D50,'Művház bevétel'!D50)</f>
        <v>0</v>
      </c>
      <c r="E50" s="64">
        <f>SUM('Önk.feladat bevétel'!E50,'Hivatal bevétel'!E50,'Művház bevétel'!E50)</f>
        <v>0</v>
      </c>
      <c r="F50" s="54">
        <f>SUM('Önk.feladat bevétel'!F50,'Hivatal bevétel'!F50,'Művház bevétel'!F50)</f>
        <v>0</v>
      </c>
      <c r="G50" s="54">
        <f>SUM('Önk.feladat bevétel'!G50,'Hivatal bevétel'!G50,'Művház bevétel'!G50)</f>
        <v>0</v>
      </c>
      <c r="H50" s="54">
        <f>SUM('Önk.feladat bevétel'!H50,'Hivatal bevétel'!H50,'Művház bevétel'!H50)</f>
        <v>0</v>
      </c>
      <c r="I50" s="54">
        <f>SUM('Önk.feladat bevétel'!I50,'Hivatal bevétel'!I50,'Művház bevétel'!I50)</f>
        <v>0</v>
      </c>
      <c r="J50" s="54">
        <f>SUM('Önk.feladat bevétel'!J50,'Hivatal bevétel'!J50,'Művház bevétel'!J50)</f>
        <v>0</v>
      </c>
    </row>
    <row r="51" spans="1:10" ht="15" customHeight="1">
      <c r="A51" s="5" t="s">
        <v>372</v>
      </c>
      <c r="B51" s="6" t="s">
        <v>225</v>
      </c>
      <c r="C51" s="64">
        <f>SUM('Önk.feladat bevétel'!C51,'Hivatal bevétel'!C51,'Művház bevétel'!C51)</f>
        <v>0</v>
      </c>
      <c r="D51" s="64">
        <f>SUM('Önk.feladat bevétel'!D51,'Hivatal bevétel'!D51,'Művház bevétel'!D51)</f>
        <v>0</v>
      </c>
      <c r="E51" s="64">
        <f>SUM('Önk.feladat bevétel'!E51,'Hivatal bevétel'!E51,'Művház bevétel'!E51)</f>
        <v>0</v>
      </c>
      <c r="F51" s="54">
        <f>SUM('Önk.feladat bevétel'!F51,'Hivatal bevétel'!F51,'Művház bevétel'!F51)</f>
        <v>0</v>
      </c>
      <c r="G51" s="54">
        <f>SUM('Önk.feladat bevétel'!G51,'Hivatal bevétel'!G51,'Művház bevétel'!G51)</f>
        <v>0</v>
      </c>
      <c r="H51" s="54">
        <f>SUM('Önk.feladat bevétel'!H51,'Hivatal bevétel'!H51,'Művház bevétel'!H51)</f>
        <v>0</v>
      </c>
      <c r="I51" s="54">
        <f>SUM('Önk.feladat bevétel'!I51,'Hivatal bevétel'!I51,'Művház bevétel'!I51)</f>
        <v>0</v>
      </c>
      <c r="J51" s="54">
        <f>SUM('Önk.feladat bevétel'!J51,'Hivatal bevétel'!J51,'Művház bevétel'!J51)</f>
        <v>0</v>
      </c>
    </row>
    <row r="52" spans="1:10" ht="15" customHeight="1">
      <c r="A52" s="5" t="s">
        <v>373</v>
      </c>
      <c r="B52" s="6" t="s">
        <v>226</v>
      </c>
      <c r="C52" s="64">
        <f>SUM('Önk.feladat bevétel'!C52,'Hivatal bevétel'!C52,'Művház bevétel'!C52)</f>
        <v>0</v>
      </c>
      <c r="D52" s="64">
        <f>SUM('Önk.feladat bevétel'!D52,'Hivatal bevétel'!D52,'Művház bevétel'!D52)</f>
        <v>0</v>
      </c>
      <c r="E52" s="64">
        <f>SUM('Önk.feladat bevétel'!E52,'Hivatal bevétel'!E52,'Művház bevétel'!E52)</f>
        <v>0</v>
      </c>
      <c r="F52" s="54">
        <f>SUM('Önk.feladat bevétel'!F52,'Hivatal bevétel'!F52,'Művház bevétel'!F52)</f>
        <v>0</v>
      </c>
      <c r="G52" s="54">
        <f>SUM('Önk.feladat bevétel'!G52,'Hivatal bevétel'!G52,'Művház bevétel'!G52)</f>
        <v>0</v>
      </c>
      <c r="H52" s="54">
        <f>SUM('Önk.feladat bevétel'!H52,'Hivatal bevétel'!H52,'Művház bevétel'!H52)</f>
        <v>0</v>
      </c>
      <c r="I52" s="54">
        <f>SUM('Önk.feladat bevétel'!I52,'Hivatal bevétel'!I52,'Művház bevétel'!I52)</f>
        <v>0</v>
      </c>
      <c r="J52" s="54">
        <f>SUM('Önk.feladat bevétel'!J52,'Hivatal bevétel'!J52,'Művház bevétel'!J52)</f>
        <v>0</v>
      </c>
    </row>
    <row r="53" spans="1:10" ht="15" customHeight="1">
      <c r="A53" s="5" t="s">
        <v>374</v>
      </c>
      <c r="B53" s="6" t="s">
        <v>227</v>
      </c>
      <c r="C53" s="64">
        <f>SUM('Önk.feladat bevétel'!C53,'Hivatal bevétel'!C53,'Művház bevétel'!C53)</f>
        <v>0</v>
      </c>
      <c r="D53" s="64">
        <f>SUM('Önk.feladat bevétel'!D53,'Hivatal bevétel'!D53,'Művház bevétel'!D53)</f>
        <v>0</v>
      </c>
      <c r="E53" s="64">
        <f>SUM('Önk.feladat bevétel'!E53,'Hivatal bevétel'!E53,'Művház bevétel'!E53)</f>
        <v>0</v>
      </c>
      <c r="F53" s="54">
        <f>SUM('Önk.feladat bevétel'!F53,'Hivatal bevétel'!F53,'Művház bevétel'!F53)</f>
        <v>0</v>
      </c>
      <c r="G53" s="54">
        <f>SUM('Önk.feladat bevétel'!G53,'Hivatal bevétel'!G53,'Művház bevétel'!G53)</f>
        <v>38701</v>
      </c>
      <c r="H53" s="54">
        <f>SUM('Önk.feladat bevétel'!H53,'Hivatal bevétel'!H53,'Művház bevétel'!H53)</f>
        <v>0</v>
      </c>
      <c r="I53" s="54">
        <f>SUM('Önk.feladat bevétel'!I53,'Hivatal bevétel'!I53,'Művház bevétel'!I53)</f>
        <v>38701</v>
      </c>
      <c r="J53" s="54">
        <f>SUM('Önk.feladat bevétel'!J53,'Hivatal bevétel'!J53,'Művház bevétel'!J53)</f>
        <v>0</v>
      </c>
    </row>
    <row r="54" spans="1:10" ht="15" customHeight="1">
      <c r="A54" s="32" t="s">
        <v>409</v>
      </c>
      <c r="B54" s="42" t="s">
        <v>228</v>
      </c>
      <c r="C54" s="64">
        <f>SUM('Önk.feladat bevétel'!C54,'Hivatal bevétel'!C54,'Művház bevétel'!C54)</f>
        <v>0</v>
      </c>
      <c r="D54" s="64">
        <f>SUM('Önk.feladat bevétel'!D54,'Hivatal bevétel'!D54,'Művház bevétel'!D54)</f>
        <v>0</v>
      </c>
      <c r="E54" s="64">
        <f>SUM('Önk.feladat bevétel'!E54,'Hivatal bevétel'!E54,'Művház bevétel'!E54)</f>
        <v>0</v>
      </c>
      <c r="F54" s="54">
        <f>SUM('Önk.feladat bevétel'!F54,'Hivatal bevétel'!F54,'Művház bevétel'!F54)</f>
        <v>0</v>
      </c>
      <c r="G54" s="54">
        <f>SUM('Önk.feladat bevétel'!G54,'Hivatal bevétel'!G54,'Művház bevétel'!G54)</f>
        <v>38701</v>
      </c>
      <c r="H54" s="54">
        <f>SUM('Önk.feladat bevétel'!H54,'Hivatal bevétel'!H54,'Művház bevétel'!H54)</f>
        <v>0</v>
      </c>
      <c r="I54" s="54">
        <f>SUM('Önk.feladat bevétel'!I54,'Hivatal bevétel'!I54,'Művház bevétel'!I54)</f>
        <v>38701</v>
      </c>
      <c r="J54" s="54">
        <f>SUM('Önk.feladat bevétel'!J54,'Hivatal bevétel'!J54,'Művház bevétel'!J54)</f>
        <v>0</v>
      </c>
    </row>
    <row r="55" spans="1:10" ht="15" customHeight="1">
      <c r="A55" s="11" t="s">
        <v>391</v>
      </c>
      <c r="B55" s="6" t="s">
        <v>259</v>
      </c>
      <c r="C55" s="64">
        <f>SUM('Önk.feladat bevétel'!C55,'Hivatal bevétel'!C55,'Művház bevétel'!C55)</f>
        <v>0</v>
      </c>
      <c r="D55" s="64">
        <f>SUM('Önk.feladat bevétel'!D55,'Hivatal bevétel'!D55,'Művház bevétel'!D55)</f>
        <v>0</v>
      </c>
      <c r="E55" s="64">
        <f>SUM('Önk.feladat bevétel'!E55,'Hivatal bevétel'!E55,'Művház bevétel'!E55)</f>
        <v>0</v>
      </c>
      <c r="F55" s="54">
        <f>SUM('Önk.feladat bevétel'!F55,'Hivatal bevétel'!F55,'Művház bevétel'!F55)</f>
        <v>0</v>
      </c>
      <c r="G55" s="54">
        <f>SUM('Önk.feladat bevétel'!G55,'Hivatal bevétel'!G55,'Művház bevétel'!G55)</f>
        <v>0</v>
      </c>
      <c r="H55" s="54">
        <f>SUM('Önk.feladat bevétel'!H55,'Hivatal bevétel'!H55,'Művház bevétel'!H55)</f>
        <v>0</v>
      </c>
      <c r="I55" s="54">
        <f>SUM('Önk.feladat bevétel'!I55,'Hivatal bevétel'!I55,'Művház bevétel'!I55)</f>
        <v>0</v>
      </c>
      <c r="J55" s="54">
        <f>SUM('Önk.feladat bevétel'!J55,'Hivatal bevétel'!J55,'Művház bevétel'!J55)</f>
        <v>0</v>
      </c>
    </row>
    <row r="56" spans="1:10" ht="15" customHeight="1">
      <c r="A56" s="11" t="s">
        <v>392</v>
      </c>
      <c r="B56" s="6" t="s">
        <v>260</v>
      </c>
      <c r="C56" s="64">
        <f>SUM('Önk.feladat bevétel'!C56,'Hivatal bevétel'!C56,'Művház bevétel'!C56)</f>
        <v>0</v>
      </c>
      <c r="D56" s="64">
        <f>SUM('Önk.feladat bevétel'!D56,'Hivatal bevétel'!D56,'Művház bevétel'!D56)</f>
        <v>0</v>
      </c>
      <c r="E56" s="64">
        <f>SUM('Önk.feladat bevétel'!E56,'Hivatal bevétel'!E56,'Művház bevétel'!E56)</f>
        <v>0</v>
      </c>
      <c r="F56" s="54">
        <f>SUM('Önk.feladat bevétel'!F56,'Hivatal bevétel'!F56,'Művház bevétel'!F56)</f>
        <v>0</v>
      </c>
      <c r="G56" s="54">
        <f>SUM('Önk.feladat bevétel'!G56,'Hivatal bevétel'!G56,'Művház bevétel'!G56)</f>
        <v>114</v>
      </c>
      <c r="H56" s="54">
        <f>SUM('Önk.feladat bevétel'!H56,'Hivatal bevétel'!H56,'Művház bevétel'!H56)</f>
        <v>0</v>
      </c>
      <c r="I56" s="54">
        <f>SUM('Önk.feladat bevétel'!I56,'Hivatal bevétel'!I56,'Művház bevétel'!I56)</f>
        <v>114</v>
      </c>
      <c r="J56" s="54">
        <f>SUM('Önk.feladat bevétel'!J56,'Hivatal bevétel'!J56,'Művház bevétel'!J56)</f>
        <v>0</v>
      </c>
    </row>
    <row r="57" spans="1:10" ht="15" customHeight="1">
      <c r="A57" s="11" t="s">
        <v>261</v>
      </c>
      <c r="B57" s="6" t="s">
        <v>262</v>
      </c>
      <c r="C57" s="64">
        <f>SUM('Önk.feladat bevétel'!C57,'Hivatal bevétel'!C57,'Művház bevétel'!C57)</f>
        <v>0</v>
      </c>
      <c r="D57" s="64">
        <f>SUM('Önk.feladat bevétel'!D57,'Hivatal bevétel'!D57,'Művház bevétel'!D57)</f>
        <v>0</v>
      </c>
      <c r="E57" s="64">
        <f>SUM('Önk.feladat bevétel'!E57,'Hivatal bevétel'!E57,'Művház bevétel'!E57)</f>
        <v>0</v>
      </c>
      <c r="F57" s="54">
        <f>SUM('Önk.feladat bevétel'!F57,'Hivatal bevétel'!F57,'Művház bevétel'!F57)</f>
        <v>0</v>
      </c>
      <c r="G57" s="54">
        <f>SUM('Önk.feladat bevétel'!G57,'Hivatal bevétel'!G57,'Művház bevétel'!G57)</f>
        <v>0</v>
      </c>
      <c r="H57" s="54">
        <f>SUM('Önk.feladat bevétel'!H57,'Hivatal bevétel'!H57,'Művház bevétel'!H57)</f>
        <v>0</v>
      </c>
      <c r="I57" s="54">
        <f>SUM('Önk.feladat bevétel'!I57,'Hivatal bevétel'!I57,'Művház bevétel'!I57)</f>
        <v>0</v>
      </c>
      <c r="J57" s="54">
        <f>SUM('Önk.feladat bevétel'!J57,'Hivatal bevétel'!J57,'Művház bevétel'!J57)</f>
        <v>0</v>
      </c>
    </row>
    <row r="58" spans="1:10" ht="15" customHeight="1">
      <c r="A58" s="11" t="s">
        <v>393</v>
      </c>
      <c r="B58" s="6" t="s">
        <v>263</v>
      </c>
      <c r="C58" s="64">
        <f>SUM('Önk.feladat bevétel'!C58,'Hivatal bevétel'!C58,'Művház bevétel'!C58)</f>
        <v>0</v>
      </c>
      <c r="D58" s="64">
        <f>SUM('Önk.feladat bevétel'!D58,'Hivatal bevétel'!D58,'Művház bevétel'!D58)</f>
        <v>0</v>
      </c>
      <c r="E58" s="64">
        <f>SUM('Önk.feladat bevétel'!E58,'Hivatal bevétel'!E58,'Művház bevétel'!E58)</f>
        <v>0</v>
      </c>
      <c r="F58" s="54">
        <f>SUM('Önk.feladat bevétel'!F58,'Hivatal bevétel'!F58,'Művház bevétel'!F58)</f>
        <v>0</v>
      </c>
      <c r="G58" s="54">
        <f>SUM('Önk.feladat bevétel'!G58,'Hivatal bevétel'!G58,'Művház bevétel'!G58)</f>
        <v>0</v>
      </c>
      <c r="H58" s="54">
        <f>SUM('Önk.feladat bevétel'!H58,'Hivatal bevétel'!H58,'Művház bevétel'!H58)</f>
        <v>0</v>
      </c>
      <c r="I58" s="54">
        <f>SUM('Önk.feladat bevétel'!I58,'Hivatal bevétel'!I58,'Művház bevétel'!I58)</f>
        <v>0</v>
      </c>
      <c r="J58" s="54">
        <f>SUM('Önk.feladat bevétel'!J58,'Hivatal bevétel'!J58,'Művház bevétel'!J58)</f>
        <v>0</v>
      </c>
    </row>
    <row r="59" spans="1:10" ht="15" customHeight="1">
      <c r="A59" s="11" t="s">
        <v>264</v>
      </c>
      <c r="B59" s="6" t="s">
        <v>265</v>
      </c>
      <c r="C59" s="64">
        <f>SUM('Önk.feladat bevétel'!C59,'Hivatal bevétel'!C59,'Művház bevétel'!C59)</f>
        <v>0</v>
      </c>
      <c r="D59" s="64">
        <f>SUM('Önk.feladat bevétel'!D59,'Hivatal bevétel'!D59,'Művház bevétel'!D59)</f>
        <v>0</v>
      </c>
      <c r="E59" s="64">
        <f>SUM('Önk.feladat bevétel'!E59,'Hivatal bevétel'!E59,'Művház bevétel'!E59)</f>
        <v>0</v>
      </c>
      <c r="F59" s="54">
        <f>SUM('Önk.feladat bevétel'!F59,'Hivatal bevétel'!F59,'Művház bevétel'!F59)</f>
        <v>0</v>
      </c>
      <c r="G59" s="54">
        <f>SUM('Önk.feladat bevétel'!G59,'Hivatal bevétel'!G59,'Művház bevétel'!G59)</f>
        <v>0</v>
      </c>
      <c r="H59" s="54">
        <f>SUM('Önk.feladat bevétel'!H59,'Hivatal bevétel'!H59,'Művház bevétel'!H59)</f>
        <v>0</v>
      </c>
      <c r="I59" s="54">
        <f>SUM('Önk.feladat bevétel'!I59,'Hivatal bevétel'!I59,'Művház bevétel'!I59)</f>
        <v>0</v>
      </c>
      <c r="J59" s="54">
        <f>SUM('Önk.feladat bevétel'!J59,'Hivatal bevétel'!J59,'Művház bevétel'!J59)</f>
        <v>0</v>
      </c>
    </row>
    <row r="60" spans="1:10" ht="15" customHeight="1">
      <c r="A60" s="32" t="s">
        <v>414</v>
      </c>
      <c r="B60" s="42" t="s">
        <v>266</v>
      </c>
      <c r="C60" s="64">
        <f>SUM('Önk.feladat bevétel'!C60,'Hivatal bevétel'!C60,'Művház bevétel'!C60)</f>
        <v>0</v>
      </c>
      <c r="D60" s="64">
        <f>SUM('Önk.feladat bevétel'!D60,'Hivatal bevétel'!D60,'Művház bevétel'!D60)</f>
        <v>0</v>
      </c>
      <c r="E60" s="64">
        <f>SUM('Önk.feladat bevétel'!E60,'Hivatal bevétel'!E60,'Művház bevétel'!E60)</f>
        <v>0</v>
      </c>
      <c r="F60" s="54">
        <f>SUM('Önk.feladat bevétel'!F60,'Hivatal bevétel'!F60,'Művház bevétel'!F60)</f>
        <v>0</v>
      </c>
      <c r="G60" s="54">
        <f>SUM('Önk.feladat bevétel'!G60,'Hivatal bevétel'!G60,'Művház bevétel'!G60)</f>
        <v>114</v>
      </c>
      <c r="H60" s="54">
        <f>SUM('Önk.feladat bevétel'!H60,'Hivatal bevétel'!H60,'Művház bevétel'!H60)</f>
        <v>0</v>
      </c>
      <c r="I60" s="54">
        <f>SUM('Önk.feladat bevétel'!I60,'Hivatal bevétel'!I60,'Művház bevétel'!I60)</f>
        <v>114</v>
      </c>
      <c r="J60" s="54">
        <f>SUM('Önk.feladat bevétel'!J60,'Hivatal bevétel'!J60,'Művház bevétel'!J60)</f>
        <v>0</v>
      </c>
    </row>
    <row r="61" spans="1:10" ht="15" customHeight="1">
      <c r="A61" s="11" t="s">
        <v>272</v>
      </c>
      <c r="B61" s="6" t="s">
        <v>273</v>
      </c>
      <c r="C61" s="64">
        <f>SUM('Önk.feladat bevétel'!C61,'Hivatal bevétel'!C61,'Művház bevétel'!C61)</f>
        <v>0</v>
      </c>
      <c r="D61" s="64">
        <f>SUM('Önk.feladat bevétel'!D61,'Hivatal bevétel'!D61,'Művház bevétel'!D61)</f>
        <v>0</v>
      </c>
      <c r="E61" s="64">
        <f>SUM('Önk.feladat bevétel'!E61,'Hivatal bevétel'!E61,'Művház bevétel'!E61)</f>
        <v>0</v>
      </c>
      <c r="F61" s="54">
        <f>SUM('Önk.feladat bevétel'!F61,'Hivatal bevétel'!F61,'Művház bevétel'!F61)</f>
        <v>0</v>
      </c>
      <c r="G61" s="54">
        <f>SUM('Önk.feladat bevétel'!G61,'Hivatal bevétel'!G61,'Művház bevétel'!G61)</f>
        <v>0</v>
      </c>
      <c r="H61" s="54">
        <f>SUM('Önk.feladat bevétel'!H61,'Hivatal bevétel'!H61,'Művház bevétel'!H61)</f>
        <v>0</v>
      </c>
      <c r="I61" s="54">
        <f>SUM('Önk.feladat bevétel'!I61,'Hivatal bevétel'!I61,'Művház bevétel'!I61)</f>
        <v>0</v>
      </c>
      <c r="J61" s="54">
        <f>SUM('Önk.feladat bevétel'!J61,'Hivatal bevétel'!J61,'Művház bevétel'!J61)</f>
        <v>0</v>
      </c>
    </row>
    <row r="62" spans="1:10" ht="15" customHeight="1">
      <c r="A62" s="5" t="s">
        <v>396</v>
      </c>
      <c r="B62" s="6" t="s">
        <v>274</v>
      </c>
      <c r="C62" s="64">
        <f>SUM('Önk.feladat bevétel'!C62,'Hivatal bevétel'!C62,'Művház bevétel'!C62)</f>
        <v>0</v>
      </c>
      <c r="D62" s="64">
        <f>SUM('Önk.feladat bevétel'!D62,'Hivatal bevétel'!D62,'Művház bevétel'!D62)</f>
        <v>333</v>
      </c>
      <c r="E62" s="64">
        <f>SUM('Önk.feladat bevétel'!E62,'Hivatal bevétel'!E62,'Művház bevétel'!E62)</f>
        <v>0</v>
      </c>
      <c r="F62" s="54">
        <f>SUM('Önk.feladat bevétel'!F62,'Hivatal bevétel'!F62,'Művház bevétel'!F62)</f>
        <v>333</v>
      </c>
      <c r="G62" s="54">
        <f>SUM('Önk.feladat bevétel'!G62,'Hivatal bevétel'!G62,'Művház bevétel'!G62)</f>
        <v>335</v>
      </c>
      <c r="H62" s="54">
        <f>SUM('Önk.feladat bevétel'!H62,'Hivatal bevétel'!H62,'Művház bevétel'!H62)</f>
        <v>0</v>
      </c>
      <c r="I62" s="54">
        <f>SUM('Önk.feladat bevétel'!I62,'Hivatal bevétel'!I62,'Művház bevétel'!I62)</f>
        <v>335</v>
      </c>
      <c r="J62" s="54">
        <f>SUM('Önk.feladat bevétel'!J62,'Hivatal bevétel'!J62,'Művház bevétel'!J62)</f>
        <v>0</v>
      </c>
    </row>
    <row r="63" spans="1:10" ht="15" customHeight="1">
      <c r="A63" s="11" t="s">
        <v>397</v>
      </c>
      <c r="B63" s="6" t="s">
        <v>275</v>
      </c>
      <c r="C63" s="64">
        <f>SUM('Önk.feladat bevétel'!C63,'Hivatal bevétel'!C63,'Művház bevétel'!C63)</f>
        <v>1242</v>
      </c>
      <c r="D63" s="64">
        <f>SUM('Önk.feladat bevétel'!D63,'Hivatal bevétel'!D63,'Művház bevétel'!D63)</f>
        <v>0</v>
      </c>
      <c r="E63" s="64">
        <f>SUM('Önk.feladat bevétel'!E63,'Hivatal bevétel'!E63,'Művház bevétel'!E63)</f>
        <v>0</v>
      </c>
      <c r="F63" s="54">
        <f>SUM('Önk.feladat bevétel'!F63,'Hivatal bevétel'!F63,'Művház bevétel'!F63)</f>
        <v>1242</v>
      </c>
      <c r="G63" s="54">
        <f>SUM('Önk.feladat bevétel'!G63,'Hivatal bevétel'!G63,'Művház bevétel'!G63)</f>
        <v>392</v>
      </c>
      <c r="H63" s="54">
        <f>SUM('Önk.feladat bevétel'!H63,'Hivatal bevétel'!H63,'Művház bevétel'!H63)</f>
        <v>392</v>
      </c>
      <c r="I63" s="54">
        <f>SUM('Önk.feladat bevétel'!I63,'Hivatal bevétel'!I63,'Művház bevétel'!I63)</f>
        <v>0</v>
      </c>
      <c r="J63" s="54">
        <f>SUM('Önk.feladat bevétel'!J63,'Hivatal bevétel'!J63,'Művház bevétel'!J63)</f>
        <v>0</v>
      </c>
    </row>
    <row r="64" spans="1:10" ht="15" customHeight="1">
      <c r="A64" s="32" t="s">
        <v>417</v>
      </c>
      <c r="B64" s="42" t="s">
        <v>276</v>
      </c>
      <c r="C64" s="54">
        <f>SUM('Önk.feladat bevétel'!C64,'Hivatal bevétel'!C64,'Művház bevétel'!C64)</f>
        <v>1242</v>
      </c>
      <c r="D64" s="54">
        <f>SUM('Önk.feladat bevétel'!D64,'Hivatal bevétel'!D64,'Művház bevétel'!D64)</f>
        <v>333</v>
      </c>
      <c r="E64" s="54">
        <f>SUM('Önk.feladat bevétel'!E64,'Hivatal bevétel'!E64,'Művház bevétel'!E64)</f>
        <v>0</v>
      </c>
      <c r="F64" s="54">
        <f>SUM('Önk.feladat bevétel'!F64,'Hivatal bevétel'!F64,'Művház bevétel'!F64)</f>
        <v>1575</v>
      </c>
      <c r="G64" s="54">
        <f>SUM('Önk.feladat bevétel'!G64,'Hivatal bevétel'!G64,'Művház bevétel'!G64)</f>
        <v>727</v>
      </c>
      <c r="H64" s="54">
        <f>SUM('Önk.feladat bevétel'!H64,'Hivatal bevétel'!H64,'Művház bevétel'!H64)</f>
        <v>392</v>
      </c>
      <c r="I64" s="54">
        <f>SUM('Önk.feladat bevétel'!I64,'Hivatal bevétel'!I64,'Művház bevétel'!I64)</f>
        <v>335</v>
      </c>
      <c r="J64" s="54">
        <f>SUM('Önk.feladat bevétel'!J64,'Hivatal bevétel'!J64,'Művház bevétel'!J64)</f>
        <v>0</v>
      </c>
    </row>
    <row r="65" spans="1:10" ht="15" customHeight="1">
      <c r="A65" s="47" t="s">
        <v>5</v>
      </c>
      <c r="B65" s="48"/>
      <c r="C65" s="54">
        <f>SUM('Önk.feladat bevétel'!C65,'Hivatal bevétel'!C65,'Művház bevétel'!C65)</f>
        <v>1242</v>
      </c>
      <c r="D65" s="54">
        <f>SUM('Önk.feladat bevétel'!D65,'Hivatal bevétel'!D65,'Művház bevétel'!D65)</f>
        <v>333</v>
      </c>
      <c r="E65" s="54">
        <f>SUM('Önk.feladat bevétel'!E65,'Hivatal bevétel'!E65,'Művház bevétel'!E65)</f>
        <v>0</v>
      </c>
      <c r="F65" s="54">
        <f>SUM('Önk.feladat bevétel'!F65,'Hivatal bevétel'!F65,'Művház bevétel'!F65)</f>
        <v>1575</v>
      </c>
      <c r="G65" s="54">
        <f>SUM('Önk.feladat bevétel'!G65,'Hivatal bevétel'!G65,'Művház bevétel'!G65)</f>
        <v>39542</v>
      </c>
      <c r="H65" s="54">
        <f>SUM('Önk.feladat bevétel'!H65,'Hivatal bevétel'!H65,'Művház bevétel'!H65)</f>
        <v>392</v>
      </c>
      <c r="I65" s="54">
        <f>SUM('Önk.feladat bevétel'!I65,'Hivatal bevétel'!I65,'Művház bevétel'!I65)</f>
        <v>39150</v>
      </c>
      <c r="J65" s="54">
        <f>SUM('Önk.feladat bevétel'!J65,'Hivatal bevétel'!J65,'Művház bevétel'!J65)</f>
        <v>0</v>
      </c>
    </row>
    <row r="66" spans="1:10" ht="15.75">
      <c r="A66" s="39" t="s">
        <v>416</v>
      </c>
      <c r="B66" s="28" t="s">
        <v>277</v>
      </c>
      <c r="C66" s="54">
        <f>SUM('Önk.feladat bevétel'!C66,'Hivatal bevétel'!C66,'Művház bevétel'!C66)</f>
        <v>221414</v>
      </c>
      <c r="D66" s="54">
        <f>SUM('Önk.feladat bevétel'!D66,'Hivatal bevétel'!D66,'Művház bevétel'!D66)</f>
        <v>21750</v>
      </c>
      <c r="E66" s="54">
        <f>SUM('Önk.feladat bevétel'!E66,'Hivatal bevétel'!E66,'Művház bevétel'!E66)</f>
        <v>0</v>
      </c>
      <c r="F66" s="54">
        <f>SUM('Önk.feladat bevétel'!F66,'Hivatal bevétel'!F66,'Művház bevétel'!F66)</f>
        <v>243164</v>
      </c>
      <c r="G66" s="54">
        <f>SUM('Önk.feladat bevétel'!G66,'Hivatal bevétel'!G66,'Művház bevétel'!G66)</f>
        <v>337324</v>
      </c>
      <c r="H66" s="54">
        <f>SUM('Önk.feladat bevétel'!H66,'Hivatal bevétel'!H66,'Művház bevétel'!H66)</f>
        <v>267712</v>
      </c>
      <c r="I66" s="54">
        <f>SUM('Önk.feladat bevétel'!I66,'Hivatal bevétel'!I66,'Művház bevétel'!I66)</f>
        <v>69612</v>
      </c>
      <c r="J66" s="54">
        <f>SUM('Önk.feladat bevétel'!J66,'Hivatal bevétel'!J66,'Művház bevétel'!J66)</f>
        <v>0</v>
      </c>
    </row>
    <row r="67" spans="1:10" ht="15.75">
      <c r="A67" s="50" t="s">
        <v>6</v>
      </c>
      <c r="B67" s="49"/>
      <c r="C67" s="64">
        <f>C48-'Kiadás nettó összesen'!C74</f>
        <v>6255</v>
      </c>
      <c r="D67" s="64">
        <f>D48-'Kiadás nettó összesen'!D74</f>
        <v>-13626</v>
      </c>
      <c r="E67" s="64">
        <f>E48-'Kiadás nettó összesen'!E74</f>
        <v>-4294</v>
      </c>
      <c r="F67" s="54">
        <f>SUM('Önk.feladat bevétel'!F67,'Hivatal bevétel'!F67,'Művház bevétel'!F67)</f>
        <v>-11665</v>
      </c>
      <c r="G67" s="54">
        <f>SUM('Önk.feladat bevétel'!G67,'Hivatal bevétel'!G67,'Művház bevétel'!G67)</f>
        <v>2940</v>
      </c>
      <c r="H67" s="54">
        <f>SUM('Önk.feladat bevétel'!H67,'Hivatal bevétel'!H67,'Művház bevétel'!H67)</f>
        <v>54681</v>
      </c>
      <c r="I67" s="54">
        <f>SUM('Önk.feladat bevétel'!I67,'Hivatal bevétel'!I67,'Művház bevétel'!I67)</f>
        <v>-47447</v>
      </c>
      <c r="J67" s="54">
        <f>SUM('Önk.feladat bevétel'!J67,'Hivatal bevétel'!J67,'Művház bevétel'!J67)</f>
        <v>-4294</v>
      </c>
    </row>
    <row r="68" spans="1:10" ht="15.75">
      <c r="A68" s="50" t="s">
        <v>7</v>
      </c>
      <c r="B68" s="49"/>
      <c r="C68" s="64">
        <f>C65-'Kiadás összesen'!C97</f>
        <v>-13408</v>
      </c>
      <c r="D68" s="64">
        <f>D65-'Kiadás összesen'!D97</f>
        <v>-14427</v>
      </c>
      <c r="E68" s="64">
        <f>E65-'Kiadás összesen'!E97</f>
        <v>0</v>
      </c>
      <c r="F68" s="54">
        <f>SUM('Önk.feladat bevétel'!F68,'Hivatal bevétel'!F68,'Művház bevétel'!F68)</f>
        <v>-27835</v>
      </c>
      <c r="G68" s="54">
        <f>SUM('Önk.feladat bevétel'!G68,'Hivatal bevétel'!G68,'Művház bevétel'!G68)</f>
        <v>-40478</v>
      </c>
      <c r="H68" s="54">
        <f>SUM('Önk.feladat bevétel'!H68,'Hivatal bevétel'!H68,'Művház bevétel'!H68)</f>
        <v>-21282</v>
      </c>
      <c r="I68" s="54">
        <f>SUM('Önk.feladat bevétel'!I68,'Hivatal bevétel'!I68,'Művház bevétel'!I68)</f>
        <v>-19196</v>
      </c>
      <c r="J68" s="54">
        <f>SUM('Önk.feladat bevétel'!J68,'Hivatal bevétel'!J68,'Művház bevétel'!J68)</f>
        <v>0</v>
      </c>
    </row>
    <row r="69" spans="1:10" ht="15">
      <c r="A69" s="30" t="s">
        <v>398</v>
      </c>
      <c r="B69" s="5" t="s">
        <v>278</v>
      </c>
      <c r="C69" s="64">
        <f>SUM('Önk.feladat bevétel'!C69,'Hivatal bevétel'!C69,'Művház bevétel'!C69)</f>
        <v>0</v>
      </c>
      <c r="D69" s="64">
        <f>SUM('Önk.feladat bevétel'!D69,'Hivatal bevétel'!D69,'Művház bevétel'!D69)</f>
        <v>0</v>
      </c>
      <c r="E69" s="64">
        <f>SUM('Önk.feladat bevétel'!E69,'Hivatal bevétel'!E69,'Művház bevétel'!E69)</f>
        <v>0</v>
      </c>
      <c r="F69" s="54">
        <f>SUM('Önk.feladat bevétel'!F69,'Hivatal bevétel'!F69,'Művház bevétel'!F69)</f>
        <v>0</v>
      </c>
      <c r="G69" s="54">
        <f>SUM('Önk.feladat bevétel'!G69,'Hivatal bevétel'!G69,'Művház bevétel'!G69)</f>
        <v>0</v>
      </c>
      <c r="H69" s="54">
        <f>SUM('Önk.feladat bevétel'!H69,'Hivatal bevétel'!H69,'Művház bevétel'!H69)</f>
        <v>0</v>
      </c>
      <c r="I69" s="54">
        <f>SUM('Önk.feladat bevétel'!I69,'Hivatal bevétel'!I69,'Művház bevétel'!I69)</f>
        <v>0</v>
      </c>
      <c r="J69" s="54">
        <f>SUM('Önk.feladat bevétel'!J69,'Hivatal bevétel'!J69,'Művház bevétel'!J69)</f>
        <v>0</v>
      </c>
    </row>
    <row r="70" spans="1:10" ht="15">
      <c r="A70" s="11" t="s">
        <v>279</v>
      </c>
      <c r="B70" s="5" t="s">
        <v>280</v>
      </c>
      <c r="C70" s="64">
        <f>SUM('Önk.feladat bevétel'!C70,'Hivatal bevétel'!C70,'Művház bevétel'!C70)</f>
        <v>0</v>
      </c>
      <c r="D70" s="64">
        <f>SUM('Önk.feladat bevétel'!D70,'Hivatal bevétel'!D70,'Művház bevétel'!D70)</f>
        <v>0</v>
      </c>
      <c r="E70" s="64">
        <f>SUM('Önk.feladat bevétel'!E70,'Hivatal bevétel'!E70,'Művház bevétel'!E70)</f>
        <v>0</v>
      </c>
      <c r="F70" s="54">
        <f>SUM('Önk.feladat bevétel'!F70,'Hivatal bevétel'!F70,'Művház bevétel'!F70)</f>
        <v>0</v>
      </c>
      <c r="G70" s="54">
        <f>SUM('Önk.feladat bevétel'!G70,'Hivatal bevétel'!G70,'Művház bevétel'!G70)</f>
        <v>0</v>
      </c>
      <c r="H70" s="54">
        <f>SUM('Önk.feladat bevétel'!H70,'Hivatal bevétel'!H70,'Művház bevétel'!H70)</f>
        <v>0</v>
      </c>
      <c r="I70" s="54">
        <f>SUM('Önk.feladat bevétel'!I70,'Hivatal bevétel'!I70,'Művház bevétel'!I70)</f>
        <v>0</v>
      </c>
      <c r="J70" s="54">
        <f>SUM('Önk.feladat bevétel'!J70,'Hivatal bevétel'!J70,'Művház bevétel'!J70)</f>
        <v>0</v>
      </c>
    </row>
    <row r="71" spans="1:10" ht="15">
      <c r="A71" s="30" t="s">
        <v>399</v>
      </c>
      <c r="B71" s="5" t="s">
        <v>281</v>
      </c>
      <c r="C71" s="64">
        <f>SUM('Önk.feladat bevétel'!C71,'Hivatal bevétel'!C71,'Művház bevétel'!C71)</f>
        <v>0</v>
      </c>
      <c r="D71" s="64">
        <f>SUM('Önk.feladat bevétel'!D71,'Hivatal bevétel'!D71,'Művház bevétel'!D71)</f>
        <v>0</v>
      </c>
      <c r="E71" s="64">
        <f>SUM('Önk.feladat bevétel'!E71,'Hivatal bevétel'!E71,'Művház bevétel'!E71)</f>
        <v>0</v>
      </c>
      <c r="F71" s="54">
        <f>SUM('Önk.feladat bevétel'!F71,'Hivatal bevétel'!F71,'Művház bevétel'!F71)</f>
        <v>0</v>
      </c>
      <c r="G71" s="54">
        <f>SUM('Önk.feladat bevétel'!G71,'Hivatal bevétel'!G71,'Művház bevétel'!G71)</f>
        <v>0</v>
      </c>
      <c r="H71" s="54">
        <f>SUM('Önk.feladat bevétel'!H71,'Hivatal bevétel'!H71,'Művház bevétel'!H71)</f>
        <v>0</v>
      </c>
      <c r="I71" s="54">
        <f>SUM('Önk.feladat bevétel'!I71,'Hivatal bevétel'!I71,'Művház bevétel'!I71)</f>
        <v>0</v>
      </c>
      <c r="J71" s="54">
        <f>SUM('Önk.feladat bevétel'!J71,'Hivatal bevétel'!J71,'Művház bevétel'!J71)</f>
        <v>0</v>
      </c>
    </row>
    <row r="72" spans="1:10" ht="15">
      <c r="A72" s="13" t="s">
        <v>418</v>
      </c>
      <c r="B72" s="7" t="s">
        <v>282</v>
      </c>
      <c r="C72" s="64">
        <f>SUM('Önk.feladat bevétel'!C72,'Hivatal bevétel'!C72,'Művház bevétel'!C72)</f>
        <v>0</v>
      </c>
      <c r="D72" s="64">
        <f>SUM('Önk.feladat bevétel'!D72,'Hivatal bevétel'!D72,'Művház bevétel'!D72)</f>
        <v>0</v>
      </c>
      <c r="E72" s="64">
        <f>SUM('Önk.feladat bevétel'!E72,'Hivatal bevétel'!E72,'Művház bevétel'!E72)</f>
        <v>0</v>
      </c>
      <c r="F72" s="54">
        <f>SUM('Önk.feladat bevétel'!F72,'Hivatal bevétel'!F72,'Művház bevétel'!F72)</f>
        <v>0</v>
      </c>
      <c r="G72" s="54">
        <f>SUM('Önk.feladat bevétel'!G72,'Hivatal bevétel'!G72,'Művház bevétel'!G72)</f>
        <v>0</v>
      </c>
      <c r="H72" s="54">
        <f>SUM('Önk.feladat bevétel'!H72,'Hivatal bevétel'!H72,'Művház bevétel'!H72)</f>
        <v>0</v>
      </c>
      <c r="I72" s="54">
        <f>SUM('Önk.feladat bevétel'!I72,'Hivatal bevétel'!I72,'Művház bevétel'!I72)</f>
        <v>0</v>
      </c>
      <c r="J72" s="54">
        <f>SUM('Önk.feladat bevétel'!J72,'Hivatal bevétel'!J72,'Művház bevétel'!J72)</f>
        <v>0</v>
      </c>
    </row>
    <row r="73" spans="1:10" ht="15">
      <c r="A73" s="11" t="s">
        <v>400</v>
      </c>
      <c r="B73" s="5" t="s">
        <v>283</v>
      </c>
      <c r="C73" s="64">
        <f>SUM('Önk.feladat bevétel'!C73,'Hivatal bevétel'!C73,'Művház bevétel'!C73)</f>
        <v>0</v>
      </c>
      <c r="D73" s="64">
        <f>SUM('Önk.feladat bevétel'!D73,'Hivatal bevétel'!D73,'Művház bevétel'!D73)</f>
        <v>0</v>
      </c>
      <c r="E73" s="64">
        <f>SUM('Önk.feladat bevétel'!E73,'Hivatal bevétel'!E73,'Művház bevétel'!E73)</f>
        <v>0</v>
      </c>
      <c r="F73" s="54">
        <f>SUM('Önk.feladat bevétel'!F73,'Hivatal bevétel'!F73,'Művház bevétel'!F73)</f>
        <v>0</v>
      </c>
      <c r="G73" s="54">
        <f>SUM('Önk.feladat bevétel'!G73,'Hivatal bevétel'!G73,'Művház bevétel'!G73)</f>
        <v>0</v>
      </c>
      <c r="H73" s="54">
        <f>SUM('Önk.feladat bevétel'!H73,'Hivatal bevétel'!H73,'Művház bevétel'!H73)</f>
        <v>0</v>
      </c>
      <c r="I73" s="54">
        <f>SUM('Önk.feladat bevétel'!I73,'Hivatal bevétel'!I73,'Művház bevétel'!I73)</f>
        <v>0</v>
      </c>
      <c r="J73" s="54">
        <f>SUM('Önk.feladat bevétel'!J73,'Hivatal bevétel'!J73,'Művház bevétel'!J73)</f>
        <v>0</v>
      </c>
    </row>
    <row r="74" spans="1:10" ht="15">
      <c r="A74" s="30" t="s">
        <v>284</v>
      </c>
      <c r="B74" s="5" t="s">
        <v>285</v>
      </c>
      <c r="C74" s="64">
        <f>SUM('Önk.feladat bevétel'!C74,'Hivatal bevétel'!C74,'Művház bevétel'!C74)</f>
        <v>0</v>
      </c>
      <c r="D74" s="64">
        <f>SUM('Önk.feladat bevétel'!D74,'Hivatal bevétel'!D74,'Művház bevétel'!D74)</f>
        <v>0</v>
      </c>
      <c r="E74" s="64">
        <f>SUM('Önk.feladat bevétel'!E74,'Hivatal bevétel'!E74,'Művház bevétel'!E74)</f>
        <v>0</v>
      </c>
      <c r="F74" s="54">
        <f>SUM('Önk.feladat bevétel'!F74,'Hivatal bevétel'!F74,'Művház bevétel'!F74)</f>
        <v>0</v>
      </c>
      <c r="G74" s="54">
        <f>SUM('Önk.feladat bevétel'!G74,'Hivatal bevétel'!G74,'Művház bevétel'!G74)</f>
        <v>0</v>
      </c>
      <c r="H74" s="54">
        <f>SUM('Önk.feladat bevétel'!H74,'Hivatal bevétel'!H74,'Művház bevétel'!H74)</f>
        <v>0</v>
      </c>
      <c r="I74" s="54">
        <f>SUM('Önk.feladat bevétel'!I74,'Hivatal bevétel'!I74,'Művház bevétel'!I74)</f>
        <v>0</v>
      </c>
      <c r="J74" s="54">
        <f>SUM('Önk.feladat bevétel'!J74,'Hivatal bevétel'!J74,'Művház bevétel'!J74)</f>
        <v>0</v>
      </c>
    </row>
    <row r="75" spans="1:10" ht="15">
      <c r="A75" s="11" t="s">
        <v>401</v>
      </c>
      <c r="B75" s="5" t="s">
        <v>286</v>
      </c>
      <c r="C75" s="64">
        <f>SUM('Önk.feladat bevétel'!C75,'Hivatal bevétel'!C75,'Művház bevétel'!C75)</f>
        <v>0</v>
      </c>
      <c r="D75" s="64">
        <f>SUM('Önk.feladat bevétel'!D75,'Hivatal bevétel'!D75,'Művház bevétel'!D75)</f>
        <v>0</v>
      </c>
      <c r="E75" s="64">
        <f>SUM('Önk.feladat bevétel'!E75,'Hivatal bevétel'!E75,'Művház bevétel'!E75)</f>
        <v>0</v>
      </c>
      <c r="F75" s="54">
        <f>SUM('Önk.feladat bevétel'!F75,'Hivatal bevétel'!F75,'Művház bevétel'!F75)</f>
        <v>0</v>
      </c>
      <c r="G75" s="54">
        <f>SUM('Önk.feladat bevétel'!G75,'Hivatal bevétel'!G75,'Művház bevétel'!G75)</f>
        <v>0</v>
      </c>
      <c r="H75" s="54">
        <f>SUM('Önk.feladat bevétel'!H75,'Hivatal bevétel'!H75,'Művház bevétel'!H75)</f>
        <v>0</v>
      </c>
      <c r="I75" s="54">
        <f>SUM('Önk.feladat bevétel'!I75,'Hivatal bevétel'!I75,'Művház bevétel'!I75)</f>
        <v>0</v>
      </c>
      <c r="J75" s="54">
        <f>SUM('Önk.feladat bevétel'!J75,'Hivatal bevétel'!J75,'Művház bevétel'!J75)</f>
        <v>0</v>
      </c>
    </row>
    <row r="76" spans="1:10" ht="15">
      <c r="A76" s="30" t="s">
        <v>287</v>
      </c>
      <c r="B76" s="5" t="s">
        <v>288</v>
      </c>
      <c r="C76" s="64">
        <f>SUM('Önk.feladat bevétel'!C76,'Hivatal bevétel'!C76,'Művház bevétel'!C76)</f>
        <v>0</v>
      </c>
      <c r="D76" s="64">
        <f>SUM('Önk.feladat bevétel'!D76,'Hivatal bevétel'!D76,'Művház bevétel'!D76)</f>
        <v>0</v>
      </c>
      <c r="E76" s="64">
        <f>SUM('Önk.feladat bevétel'!E76,'Hivatal bevétel'!E76,'Művház bevétel'!E76)</f>
        <v>0</v>
      </c>
      <c r="F76" s="54">
        <f>SUM('Önk.feladat bevétel'!F76,'Hivatal bevétel'!F76,'Művház bevétel'!F76)</f>
        <v>0</v>
      </c>
      <c r="G76" s="54">
        <f>SUM('Önk.feladat bevétel'!G76,'Hivatal bevétel'!G76,'Művház bevétel'!G76)</f>
        <v>0</v>
      </c>
      <c r="H76" s="54">
        <f>SUM('Önk.feladat bevétel'!H76,'Hivatal bevétel'!H76,'Művház bevétel'!H76)</f>
        <v>0</v>
      </c>
      <c r="I76" s="54">
        <f>SUM('Önk.feladat bevétel'!I76,'Hivatal bevétel'!I76,'Művház bevétel'!I76)</f>
        <v>0</v>
      </c>
      <c r="J76" s="54">
        <f>SUM('Önk.feladat bevétel'!J76,'Hivatal bevétel'!J76,'Művház bevétel'!J76)</f>
        <v>0</v>
      </c>
    </row>
    <row r="77" spans="1:10" ht="15">
      <c r="A77" s="12" t="s">
        <v>419</v>
      </c>
      <c r="B77" s="7" t="s">
        <v>289</v>
      </c>
      <c r="C77" s="64">
        <f>SUM('Önk.feladat bevétel'!C77,'Hivatal bevétel'!C77,'Művház bevétel'!C77)</f>
        <v>0</v>
      </c>
      <c r="D77" s="64">
        <f>SUM('Önk.feladat bevétel'!D77,'Hivatal bevétel'!D77,'Művház bevétel'!D77)</f>
        <v>0</v>
      </c>
      <c r="E77" s="64">
        <f>SUM('Önk.feladat bevétel'!E77,'Hivatal bevétel'!E77,'Művház bevétel'!E77)</f>
        <v>0</v>
      </c>
      <c r="F77" s="54">
        <f>SUM('Önk.feladat bevétel'!F77,'Hivatal bevétel'!F77,'Művház bevétel'!F77)</f>
        <v>0</v>
      </c>
      <c r="G77" s="54">
        <f>SUM('Önk.feladat bevétel'!G77,'Hivatal bevétel'!G77,'Művház bevétel'!G77)</f>
        <v>0</v>
      </c>
      <c r="H77" s="54">
        <f>SUM('Önk.feladat bevétel'!H77,'Hivatal bevétel'!H77,'Művház bevétel'!H77)</f>
        <v>0</v>
      </c>
      <c r="I77" s="54">
        <f>SUM('Önk.feladat bevétel'!I77,'Hivatal bevétel'!I77,'Művház bevétel'!I77)</f>
        <v>0</v>
      </c>
      <c r="J77" s="54">
        <f>SUM('Önk.feladat bevétel'!J77,'Hivatal bevétel'!J77,'Művház bevétel'!J77)</f>
        <v>0</v>
      </c>
    </row>
    <row r="78" spans="1:10" ht="15">
      <c r="A78" s="5" t="s">
        <v>456</v>
      </c>
      <c r="B78" s="5" t="s">
        <v>290</v>
      </c>
      <c r="C78" s="64">
        <f>SUM('Önk.feladat bevétel'!C78,'Hivatal bevétel'!C78,'Művház bevétel'!C78)</f>
        <v>0</v>
      </c>
      <c r="D78" s="64">
        <f>SUM('Önk.feladat bevétel'!D78,'Hivatal bevétel'!D78,'Művház bevétel'!D78)</f>
        <v>13626</v>
      </c>
      <c r="E78" s="64">
        <f>SUM('Önk.feladat bevétel'!E78,'Hivatal bevétel'!E78,'Művház bevétel'!E78)</f>
        <v>4294</v>
      </c>
      <c r="F78" s="54">
        <f>SUM('Önk.feladat bevétel'!F78,'Hivatal bevétel'!F78,'Művház bevétel'!F78)</f>
        <v>17920</v>
      </c>
      <c r="G78" s="54">
        <f>SUM('Önk.feladat bevétel'!G78,'Hivatal bevétel'!G78,'Művház bevétel'!G78)</f>
        <v>24149</v>
      </c>
      <c r="H78" s="54">
        <f>SUM('Önk.feladat bevétel'!H78,'Hivatal bevétel'!H78,'Művház bevétel'!H78)</f>
        <v>18932</v>
      </c>
      <c r="I78" s="54">
        <f>SUM('Önk.feladat bevétel'!I78,'Hivatal bevétel'!I78,'Művház bevétel'!I78)</f>
        <v>923</v>
      </c>
      <c r="J78" s="54">
        <f>SUM('Önk.feladat bevétel'!J78,'Hivatal bevétel'!J78,'Művház bevétel'!J78)</f>
        <v>4294</v>
      </c>
    </row>
    <row r="79" spans="1:10" ht="15">
      <c r="A79" s="5" t="s">
        <v>457</v>
      </c>
      <c r="B79" s="5" t="s">
        <v>290</v>
      </c>
      <c r="C79" s="64">
        <f>SUM('Önk.feladat bevétel'!C79,'Hivatal bevétel'!C79,'Művház bevétel'!C79)</f>
        <v>7153</v>
      </c>
      <c r="D79" s="64">
        <f>SUM('Önk.feladat bevétel'!D79,'Hivatal bevétel'!D79,'Művház bevétel'!D79)</f>
        <v>14427</v>
      </c>
      <c r="E79" s="64">
        <f>SUM('Önk.feladat bevétel'!E79,'Hivatal bevétel'!E79,'Művház bevétel'!E79)</f>
        <v>0</v>
      </c>
      <c r="F79" s="54">
        <f>SUM('Önk.feladat bevétel'!F79,'Hivatal bevétel'!F79,'Művház bevétel'!F79)</f>
        <v>21580</v>
      </c>
      <c r="G79" s="54">
        <f>SUM('Önk.feladat bevétel'!G79,'Hivatal bevétel'!G79,'Művház bevétel'!G79)</f>
        <v>19196</v>
      </c>
      <c r="H79" s="54">
        <f>SUM('Önk.feladat bevétel'!H79,'Hivatal bevétel'!H79,'Művház bevétel'!H79)</f>
        <v>0</v>
      </c>
      <c r="I79" s="54">
        <f>SUM('Önk.feladat bevétel'!I79,'Hivatal bevétel'!I79,'Művház bevétel'!I79)</f>
        <v>19196</v>
      </c>
      <c r="J79" s="54">
        <f>SUM('Önk.feladat bevétel'!J79,'Hivatal bevétel'!J79,'Művház bevétel'!J79)</f>
        <v>0</v>
      </c>
    </row>
    <row r="80" spans="1:10" ht="15">
      <c r="A80" s="5" t="s">
        <v>454</v>
      </c>
      <c r="B80" s="5" t="s">
        <v>291</v>
      </c>
      <c r="C80" s="64">
        <f>SUM('Önk.feladat bevétel'!C80,'Hivatal bevétel'!C80,'Művház bevétel'!C80)</f>
        <v>0</v>
      </c>
      <c r="D80" s="64">
        <f>SUM('Önk.feladat bevétel'!D80,'Hivatal bevétel'!D80,'Művház bevétel'!D80)</f>
        <v>0</v>
      </c>
      <c r="E80" s="64">
        <f>SUM('Önk.feladat bevétel'!E80,'Hivatal bevétel'!E80,'Művház bevétel'!E80)</f>
        <v>0</v>
      </c>
      <c r="F80" s="54">
        <f>SUM('Önk.feladat bevétel'!F80,'Hivatal bevétel'!F80,'Művház bevétel'!F80)</f>
        <v>0</v>
      </c>
      <c r="G80" s="54">
        <f>SUM('Önk.feladat bevétel'!G80,'Hivatal bevétel'!G80,'Művház bevétel'!G80)</f>
        <v>0</v>
      </c>
      <c r="H80" s="54">
        <f>SUM('Önk.feladat bevétel'!H80,'Hivatal bevétel'!H80,'Művház bevétel'!H80)</f>
        <v>0</v>
      </c>
      <c r="I80" s="54">
        <f>SUM('Önk.feladat bevétel'!I80,'Hivatal bevétel'!I80,'Művház bevétel'!I80)</f>
        <v>0</v>
      </c>
      <c r="J80" s="54">
        <f>SUM('Önk.feladat bevétel'!J80,'Hivatal bevétel'!J80,'Művház bevétel'!J80)</f>
        <v>0</v>
      </c>
    </row>
    <row r="81" spans="1:10" ht="15">
      <c r="A81" s="5" t="s">
        <v>455</v>
      </c>
      <c r="B81" s="5" t="s">
        <v>291</v>
      </c>
      <c r="C81" s="64">
        <f>SUM('Önk.feladat bevétel'!C81,'Hivatal bevétel'!C81,'Művház bevétel'!C81)</f>
        <v>0</v>
      </c>
      <c r="D81" s="64">
        <f>SUM('Önk.feladat bevétel'!D81,'Hivatal bevétel'!D81,'Művház bevétel'!D81)</f>
        <v>0</v>
      </c>
      <c r="E81" s="64">
        <f>SUM('Önk.feladat bevétel'!E81,'Hivatal bevétel'!E81,'Művház bevétel'!E81)</f>
        <v>0</v>
      </c>
      <c r="F81" s="54">
        <f>SUM('Önk.feladat bevétel'!F81,'Hivatal bevétel'!F81,'Művház bevétel'!F81)</f>
        <v>0</v>
      </c>
      <c r="G81" s="54">
        <f>SUM('Önk.feladat bevétel'!G81,'Hivatal bevétel'!G81,'Művház bevétel'!G81)</f>
        <v>0</v>
      </c>
      <c r="H81" s="54">
        <f>SUM('Önk.feladat bevétel'!H81,'Hivatal bevétel'!H81,'Művház bevétel'!H81)</f>
        <v>0</v>
      </c>
      <c r="I81" s="54">
        <f>SUM('Önk.feladat bevétel'!I81,'Hivatal bevétel'!I81,'Művház bevétel'!I81)</f>
        <v>0</v>
      </c>
      <c r="J81" s="54">
        <f>SUM('Önk.feladat bevétel'!J81,'Hivatal bevétel'!J81,'Művház bevétel'!J81)</f>
        <v>0</v>
      </c>
    </row>
    <row r="82" spans="1:10" ht="15">
      <c r="A82" s="7" t="s">
        <v>420</v>
      </c>
      <c r="B82" s="7" t="s">
        <v>292</v>
      </c>
      <c r="C82" s="54">
        <f>SUM('Önk.feladat bevétel'!C82,'Hivatal bevétel'!C82,'Művház bevétel'!C82)</f>
        <v>7153</v>
      </c>
      <c r="D82" s="54">
        <f>SUM('Önk.feladat bevétel'!D82,'Hivatal bevétel'!D82,'Művház bevétel'!D82)</f>
        <v>28053</v>
      </c>
      <c r="E82" s="54">
        <f>SUM('Önk.feladat bevétel'!E82,'Hivatal bevétel'!E82,'Művház bevétel'!E82)</f>
        <v>4294</v>
      </c>
      <c r="F82" s="54">
        <f>SUM('Önk.feladat bevétel'!F82,'Hivatal bevétel'!F82,'Művház bevétel'!F82)</f>
        <v>39500</v>
      </c>
      <c r="G82" s="54">
        <f>SUM('Önk.feladat bevétel'!G82,'Hivatal bevétel'!G82,'Művház bevétel'!G82)</f>
        <v>43345</v>
      </c>
      <c r="H82" s="54">
        <f>SUM('Önk.feladat bevétel'!H82,'Hivatal bevétel'!H82,'Művház bevétel'!H82)</f>
        <v>18932</v>
      </c>
      <c r="I82" s="54">
        <f>SUM('Önk.feladat bevétel'!I82,'Hivatal bevétel'!I82,'Művház bevétel'!I82)</f>
        <v>20119</v>
      </c>
      <c r="J82" s="54">
        <f>SUM('Önk.feladat bevétel'!J82,'Hivatal bevétel'!J82,'Művház bevétel'!J82)</f>
        <v>4294</v>
      </c>
    </row>
    <row r="83" spans="1:10" ht="15">
      <c r="A83" s="30" t="s">
        <v>293</v>
      </c>
      <c r="B83" s="5" t="s">
        <v>294</v>
      </c>
      <c r="C83" s="64">
        <f>SUM('Önk.feladat bevétel'!C83,'Hivatal bevétel'!C83,'Művház bevétel'!C83)</f>
        <v>0</v>
      </c>
      <c r="D83" s="64">
        <f>SUM('Önk.feladat bevétel'!D83,'Hivatal bevétel'!D83,'Művház bevétel'!D83)</f>
        <v>0</v>
      </c>
      <c r="E83" s="64">
        <f>SUM('Önk.feladat bevétel'!E83,'Hivatal bevétel'!E83,'Művház bevétel'!E83)</f>
        <v>0</v>
      </c>
      <c r="F83" s="54">
        <f>SUM('Önk.feladat bevétel'!F83,'Hivatal bevétel'!F83,'Művház bevétel'!F83)</f>
        <v>0</v>
      </c>
      <c r="G83" s="54">
        <f>SUM('Önk.feladat bevétel'!G83,'Hivatal bevétel'!G83,'Művház bevétel'!G83)</f>
        <v>9289</v>
      </c>
      <c r="H83" s="54">
        <f>SUM('Önk.feladat bevétel'!H83,'Hivatal bevétel'!H83,'Művház bevétel'!H83)</f>
        <v>9289</v>
      </c>
      <c r="I83" s="54">
        <f>SUM('Önk.feladat bevétel'!I83,'Hivatal bevétel'!I83,'Művház bevétel'!I83)</f>
        <v>0</v>
      </c>
      <c r="J83" s="54">
        <f>SUM('Önk.feladat bevétel'!J83,'Hivatal bevétel'!J83,'Művház bevétel'!J83)</f>
        <v>0</v>
      </c>
    </row>
    <row r="84" spans="1:10" ht="15">
      <c r="A84" s="30" t="s">
        <v>295</v>
      </c>
      <c r="B84" s="5" t="s">
        <v>296</v>
      </c>
      <c r="C84" s="64">
        <f>SUM('Önk.feladat bevétel'!C84,'Hivatal bevétel'!C84,'Művház bevétel'!C84)</f>
        <v>0</v>
      </c>
      <c r="D84" s="64">
        <f>SUM('Önk.feladat bevétel'!D84,'Hivatal bevétel'!D84,'Művház bevétel'!D84)</f>
        <v>0</v>
      </c>
      <c r="E84" s="64">
        <f>SUM('Önk.feladat bevétel'!E84,'Hivatal bevétel'!E84,'Művház bevétel'!E84)</f>
        <v>0</v>
      </c>
      <c r="F84" s="54">
        <f>SUM('Önk.feladat bevétel'!F84,'Hivatal bevétel'!F84,'Művház bevétel'!F84)</f>
        <v>0</v>
      </c>
      <c r="G84" s="54">
        <f>SUM('Önk.feladat bevétel'!G84,'Hivatal bevétel'!G84,'Művház bevétel'!G84)</f>
        <v>0</v>
      </c>
      <c r="H84" s="54">
        <f>SUM('Önk.feladat bevétel'!H84,'Hivatal bevétel'!H84,'Művház bevétel'!H84)</f>
        <v>0</v>
      </c>
      <c r="I84" s="54">
        <f>SUM('Önk.feladat bevétel'!I84,'Hivatal bevétel'!I84,'Művház bevétel'!I84)</f>
        <v>0</v>
      </c>
      <c r="J84" s="54">
        <f>SUM('Önk.feladat bevétel'!J84,'Hivatal bevétel'!J84,'Művház bevétel'!J84)</f>
        <v>0</v>
      </c>
    </row>
    <row r="85" spans="1:10" ht="15">
      <c r="A85" s="30" t="s">
        <v>297</v>
      </c>
      <c r="B85" s="5" t="s">
        <v>298</v>
      </c>
      <c r="C85" s="64">
        <f>SUM('Önk.feladat bevétel'!C85,'Hivatal bevétel'!C85,'Művház bevétel'!C85)</f>
        <v>32630</v>
      </c>
      <c r="D85" s="64">
        <f>SUM('Önk.feladat bevétel'!D85,'Hivatal bevétel'!D85,'Művház bevétel'!D85)</f>
        <v>536</v>
      </c>
      <c r="E85" s="64">
        <f>SUM('Önk.feladat bevétel'!E85,'Hivatal bevétel'!E85,'Művház bevétel'!E85)</f>
        <v>4294</v>
      </c>
      <c r="F85" s="54">
        <f>SUM('Önk.feladat bevétel'!F85,'Hivatal bevétel'!F85,'Művház bevétel'!F85)</f>
        <v>37460</v>
      </c>
      <c r="G85" s="54">
        <f>SUM('Önk.feladat bevétel'!G85,'Hivatal bevétel'!G85,'Művház bevétel'!G85)</f>
        <v>36469</v>
      </c>
      <c r="H85" s="54">
        <f>SUM('Önk.feladat bevétel'!H85,'Hivatal bevétel'!H85,'Művház bevétel'!H85)</f>
        <v>31252</v>
      </c>
      <c r="I85" s="54">
        <f>SUM('Önk.feladat bevétel'!I85,'Hivatal bevétel'!I85,'Művház bevétel'!I85)</f>
        <v>923</v>
      </c>
      <c r="J85" s="54">
        <f>SUM('Önk.feladat bevétel'!J85,'Hivatal bevétel'!J85,'Művház bevétel'!J85)</f>
        <v>4294</v>
      </c>
    </row>
    <row r="86" spans="1:10" ht="15">
      <c r="A86" s="30" t="s">
        <v>299</v>
      </c>
      <c r="B86" s="5" t="s">
        <v>300</v>
      </c>
      <c r="C86" s="64">
        <f>SUM('Önk.feladat bevétel'!C86,'Hivatal bevétel'!C86,'Művház bevétel'!C86)</f>
        <v>0</v>
      </c>
      <c r="D86" s="64">
        <f>SUM('Önk.feladat bevétel'!D86,'Hivatal bevétel'!D86,'Művház bevétel'!D86)</f>
        <v>0</v>
      </c>
      <c r="E86" s="64">
        <f>SUM('Önk.feladat bevétel'!E86,'Hivatal bevétel'!E86,'Művház bevétel'!E86)</f>
        <v>0</v>
      </c>
      <c r="F86" s="54">
        <f>SUM('Önk.feladat bevétel'!F86,'Hivatal bevétel'!F86,'Művház bevétel'!F86)</f>
        <v>0</v>
      </c>
      <c r="G86" s="54">
        <f>SUM('Önk.feladat bevétel'!G86,'Hivatal bevétel'!G86,'Művház bevétel'!G86)</f>
        <v>0</v>
      </c>
      <c r="H86" s="54">
        <f>SUM('Önk.feladat bevétel'!H86,'Hivatal bevétel'!H86,'Művház bevétel'!H86)</f>
        <v>0</v>
      </c>
      <c r="I86" s="54">
        <f>SUM('Önk.feladat bevétel'!I86,'Hivatal bevétel'!I86,'Művház bevétel'!I86)</f>
        <v>0</v>
      </c>
      <c r="J86" s="54">
        <f>SUM('Önk.feladat bevétel'!J86,'Hivatal bevétel'!J86,'Művház bevétel'!J86)</f>
        <v>0</v>
      </c>
    </row>
    <row r="87" spans="1:10" ht="15">
      <c r="A87" s="11" t="s">
        <v>402</v>
      </c>
      <c r="B87" s="5" t="s">
        <v>301</v>
      </c>
      <c r="C87" s="64">
        <f>SUM('Önk.feladat bevétel'!C87,'Hivatal bevétel'!C87,'Művház bevétel'!C87)</f>
        <v>0</v>
      </c>
      <c r="D87" s="64">
        <f>SUM('Önk.feladat bevétel'!D87,'Hivatal bevétel'!D87,'Művház bevétel'!D87)</f>
        <v>0</v>
      </c>
      <c r="E87" s="64">
        <f>SUM('Önk.feladat bevétel'!E87,'Hivatal bevétel'!E87,'Művház bevétel'!E87)</f>
        <v>0</v>
      </c>
      <c r="F87" s="54">
        <f>SUM('Önk.feladat bevétel'!F87,'Hivatal bevétel'!F87,'Művház bevétel'!F87)</f>
        <v>0</v>
      </c>
      <c r="G87" s="54">
        <f>SUM('Önk.feladat bevétel'!G87,'Hivatal bevétel'!G87,'Művház bevétel'!G87)</f>
        <v>0</v>
      </c>
      <c r="H87" s="54">
        <f>SUM('Önk.feladat bevétel'!H87,'Hivatal bevétel'!H87,'Művház bevétel'!H87)</f>
        <v>0</v>
      </c>
      <c r="I87" s="54">
        <f>SUM('Önk.feladat bevétel'!I87,'Hivatal bevétel'!I87,'Művház bevétel'!I87)</f>
        <v>0</v>
      </c>
      <c r="J87" s="54">
        <f>SUM('Önk.feladat bevétel'!J87,'Hivatal bevétel'!J87,'Művház bevétel'!J87)</f>
        <v>0</v>
      </c>
    </row>
    <row r="88" spans="1:10" ht="15">
      <c r="A88" s="13" t="s">
        <v>421</v>
      </c>
      <c r="B88" s="7" t="s">
        <v>302</v>
      </c>
      <c r="C88" s="54">
        <f>SUM('Önk.feladat bevétel'!C88,'Hivatal bevétel'!C88,'Művház bevétel'!C88)</f>
        <v>39783</v>
      </c>
      <c r="D88" s="54">
        <f>SUM('Önk.feladat bevétel'!D88,'Hivatal bevétel'!D88,'Művház bevétel'!D88)</f>
        <v>28589</v>
      </c>
      <c r="E88" s="54">
        <f>SUM('Önk.feladat bevétel'!E88,'Hivatal bevétel'!E88,'Művház bevétel'!E88)</f>
        <v>8588</v>
      </c>
      <c r="F88" s="54">
        <f>SUM('Önk.feladat bevétel'!F88,'Hivatal bevétel'!F88,'Művház bevétel'!F88)</f>
        <v>76960</v>
      </c>
      <c r="G88" s="54">
        <f>SUM('Önk.feladat bevétel'!G88,'Hivatal bevétel'!G88,'Művház bevétel'!G88)</f>
        <v>89103</v>
      </c>
      <c r="H88" s="54">
        <f>SUM('Önk.feladat bevétel'!H88,'Hivatal bevétel'!H88,'Művház bevétel'!H88)</f>
        <v>59473</v>
      </c>
      <c r="I88" s="54">
        <f>SUM('Önk.feladat bevétel'!I88,'Hivatal bevétel'!I88,'Művház bevétel'!I88)</f>
        <v>21042</v>
      </c>
      <c r="J88" s="54">
        <f>SUM('Önk.feladat bevétel'!J88,'Hivatal bevétel'!J88,'Művház bevétel'!J88)</f>
        <v>8588</v>
      </c>
    </row>
    <row r="89" spans="1:10" ht="15">
      <c r="A89" s="11" t="s">
        <v>303</v>
      </c>
      <c r="B89" s="5" t="s">
        <v>304</v>
      </c>
      <c r="C89" s="64">
        <f>SUM('Önk.feladat bevétel'!C89,'Hivatal bevétel'!C89,'Művház bevétel'!C89)</f>
        <v>0</v>
      </c>
      <c r="D89" s="64">
        <f>SUM('Önk.feladat bevétel'!D89,'Hivatal bevétel'!D89,'Művház bevétel'!D89)</f>
        <v>0</v>
      </c>
      <c r="E89" s="64">
        <f>SUM('Önk.feladat bevétel'!E89,'Hivatal bevétel'!E89,'Művház bevétel'!E89)</f>
        <v>0</v>
      </c>
      <c r="F89" s="54">
        <f>SUM('Önk.feladat bevétel'!F89,'Hivatal bevétel'!F89,'Művház bevétel'!F89)</f>
        <v>0</v>
      </c>
      <c r="G89" s="54">
        <f>SUM('Önk.feladat bevétel'!G89,'Hivatal bevétel'!G89,'Művház bevétel'!G89)</f>
        <v>0</v>
      </c>
      <c r="H89" s="54">
        <f>SUM('Önk.feladat bevétel'!H89,'Hivatal bevétel'!H89,'Művház bevétel'!H89)</f>
        <v>0</v>
      </c>
      <c r="I89" s="54">
        <f>SUM('Önk.feladat bevétel'!I89,'Hivatal bevétel'!I89,'Művház bevétel'!I89)</f>
        <v>0</v>
      </c>
      <c r="J89" s="54">
        <f>SUM('Önk.feladat bevétel'!J89,'Hivatal bevétel'!J89,'Művház bevétel'!J89)</f>
        <v>0</v>
      </c>
    </row>
    <row r="90" spans="1:10" ht="15">
      <c r="A90" s="11" t="s">
        <v>305</v>
      </c>
      <c r="B90" s="5" t="s">
        <v>306</v>
      </c>
      <c r="C90" s="64">
        <f>SUM('Önk.feladat bevétel'!C90,'Hivatal bevétel'!C90,'Művház bevétel'!C90)</f>
        <v>0</v>
      </c>
      <c r="D90" s="64">
        <f>SUM('Önk.feladat bevétel'!D90,'Hivatal bevétel'!D90,'Művház bevétel'!D90)</f>
        <v>0</v>
      </c>
      <c r="E90" s="64">
        <f>SUM('Önk.feladat bevétel'!E90,'Hivatal bevétel'!E90,'Művház bevétel'!E90)</f>
        <v>0</v>
      </c>
      <c r="F90" s="54">
        <f>SUM('Önk.feladat bevétel'!F90,'Hivatal bevétel'!F90,'Művház bevétel'!F90)</f>
        <v>0</v>
      </c>
      <c r="G90" s="54">
        <f>SUM('Önk.feladat bevétel'!G90,'Hivatal bevétel'!G90,'Művház bevétel'!G90)</f>
        <v>0</v>
      </c>
      <c r="H90" s="54">
        <f>SUM('Önk.feladat bevétel'!H90,'Hivatal bevétel'!H90,'Művház bevétel'!H90)</f>
        <v>0</v>
      </c>
      <c r="I90" s="54">
        <f>SUM('Önk.feladat bevétel'!I90,'Hivatal bevétel'!I90,'Művház bevétel'!I90)</f>
        <v>0</v>
      </c>
      <c r="J90" s="54">
        <f>SUM('Önk.feladat bevétel'!J90,'Hivatal bevétel'!J90,'Művház bevétel'!J90)</f>
        <v>0</v>
      </c>
    </row>
    <row r="91" spans="1:10" ht="15">
      <c r="A91" s="30" t="s">
        <v>307</v>
      </c>
      <c r="B91" s="5" t="s">
        <v>308</v>
      </c>
      <c r="C91" s="64">
        <f>SUM('Önk.feladat bevétel'!C91,'Hivatal bevétel'!C91,'Művház bevétel'!C91)</f>
        <v>0</v>
      </c>
      <c r="D91" s="64">
        <f>SUM('Önk.feladat bevétel'!D91,'Hivatal bevétel'!D91,'Művház bevétel'!D91)</f>
        <v>0</v>
      </c>
      <c r="E91" s="64">
        <f>SUM('Önk.feladat bevétel'!E91,'Hivatal bevétel'!E91,'Művház bevétel'!E91)</f>
        <v>0</v>
      </c>
      <c r="F91" s="54">
        <f>SUM('Önk.feladat bevétel'!F91,'Hivatal bevétel'!F91,'Művház bevétel'!F91)</f>
        <v>0</v>
      </c>
      <c r="G91" s="54">
        <f>SUM('Önk.feladat bevétel'!G91,'Hivatal bevétel'!G91,'Művház bevétel'!G91)</f>
        <v>0</v>
      </c>
      <c r="H91" s="54">
        <f>SUM('Önk.feladat bevétel'!H91,'Hivatal bevétel'!H91,'Művház bevétel'!H91)</f>
        <v>0</v>
      </c>
      <c r="I91" s="54">
        <f>SUM('Önk.feladat bevétel'!I91,'Hivatal bevétel'!I91,'Művház bevétel'!I91)</f>
        <v>0</v>
      </c>
      <c r="J91" s="54">
        <f>SUM('Önk.feladat bevétel'!J91,'Hivatal bevétel'!J91,'Művház bevétel'!J91)</f>
        <v>0</v>
      </c>
    </row>
    <row r="92" spans="1:10" ht="15">
      <c r="A92" s="30" t="s">
        <v>403</v>
      </c>
      <c r="B92" s="5" t="s">
        <v>309</v>
      </c>
      <c r="C92" s="64">
        <f>SUM('Önk.feladat bevétel'!C92,'Hivatal bevétel'!C92,'Művház bevétel'!C92)</f>
        <v>0</v>
      </c>
      <c r="D92" s="64">
        <f>SUM('Önk.feladat bevétel'!D92,'Hivatal bevétel'!D92,'Művház bevétel'!D92)</f>
        <v>0</v>
      </c>
      <c r="E92" s="64">
        <f>SUM('Önk.feladat bevétel'!E92,'Hivatal bevétel'!E92,'Művház bevétel'!E92)</f>
        <v>0</v>
      </c>
      <c r="F92" s="54">
        <f>SUM('Önk.feladat bevétel'!F92,'Hivatal bevétel'!F92,'Művház bevétel'!F92)</f>
        <v>0</v>
      </c>
      <c r="G92" s="54">
        <f>SUM('Önk.feladat bevétel'!G92,'Hivatal bevétel'!G92,'Művház bevétel'!G92)</f>
        <v>0</v>
      </c>
      <c r="H92" s="54">
        <f>SUM('Önk.feladat bevétel'!H92,'Hivatal bevétel'!H92,'Művház bevétel'!H92)</f>
        <v>0</v>
      </c>
      <c r="I92" s="54">
        <f>SUM('Önk.feladat bevétel'!I92,'Hivatal bevétel'!I92,'Művház bevétel'!I92)</f>
        <v>0</v>
      </c>
      <c r="J92" s="54">
        <f>SUM('Önk.feladat bevétel'!J92,'Hivatal bevétel'!J92,'Művház bevétel'!J92)</f>
        <v>0</v>
      </c>
    </row>
    <row r="93" spans="1:10" ht="15">
      <c r="A93" s="12" t="s">
        <v>422</v>
      </c>
      <c r="B93" s="7" t="s">
        <v>310</v>
      </c>
      <c r="C93" s="64">
        <f>SUM('Önk.feladat bevétel'!C93,'Hivatal bevétel'!C93,'Művház bevétel'!C93)</f>
        <v>0</v>
      </c>
      <c r="D93" s="64">
        <f>SUM('Önk.feladat bevétel'!D93,'Hivatal bevétel'!D93,'Művház bevétel'!D93)</f>
        <v>0</v>
      </c>
      <c r="E93" s="64">
        <f>SUM('Önk.feladat bevétel'!E93,'Hivatal bevétel'!E93,'Művház bevétel'!E93)</f>
        <v>0</v>
      </c>
      <c r="F93" s="54">
        <f>SUM('Önk.feladat bevétel'!F93,'Hivatal bevétel'!F93,'Művház bevétel'!F93)</f>
        <v>0</v>
      </c>
      <c r="G93" s="54">
        <f>SUM('Önk.feladat bevétel'!G93,'Hivatal bevétel'!G93,'Művház bevétel'!G93)</f>
        <v>0</v>
      </c>
      <c r="H93" s="54">
        <f>SUM('Önk.feladat bevétel'!H93,'Hivatal bevétel'!H93,'Művház bevétel'!H93)</f>
        <v>0</v>
      </c>
      <c r="I93" s="54">
        <f>SUM('Önk.feladat bevétel'!I93,'Hivatal bevétel'!I93,'Művház bevétel'!I93)</f>
        <v>0</v>
      </c>
      <c r="J93" s="54">
        <f>SUM('Önk.feladat bevétel'!J93,'Hivatal bevétel'!J93,'Művház bevétel'!J93)</f>
        <v>0</v>
      </c>
    </row>
    <row r="94" spans="1:10" ht="15">
      <c r="A94" s="13" t="s">
        <v>311</v>
      </c>
      <c r="B94" s="7" t="s">
        <v>312</v>
      </c>
      <c r="C94" s="64">
        <f>SUM('Önk.feladat bevétel'!C94,'Hivatal bevétel'!C94,'Művház bevétel'!C94)</f>
        <v>0</v>
      </c>
      <c r="D94" s="64">
        <f>SUM('Önk.feladat bevétel'!D94,'Hivatal bevétel'!D94,'Művház bevétel'!D94)</f>
        <v>0</v>
      </c>
      <c r="E94" s="64">
        <f>SUM('Önk.feladat bevétel'!E94,'Hivatal bevétel'!E94,'Művház bevétel'!E94)</f>
        <v>0</v>
      </c>
      <c r="F94" s="54">
        <f>SUM('Önk.feladat bevétel'!F94,'Hivatal bevétel'!F94,'Művház bevétel'!F94)</f>
        <v>0</v>
      </c>
      <c r="G94" s="54">
        <f>SUM('Önk.feladat bevétel'!G94,'Hivatal bevétel'!G94,'Művház bevétel'!G94)</f>
        <v>0</v>
      </c>
      <c r="H94" s="54">
        <f>SUM('Önk.feladat bevétel'!H94,'Hivatal bevétel'!H94,'Művház bevétel'!H94)</f>
        <v>0</v>
      </c>
      <c r="I94" s="54">
        <f>SUM('Önk.feladat bevétel'!I94,'Hivatal bevétel'!I94,'Művház bevétel'!I94)</f>
        <v>0</v>
      </c>
      <c r="J94" s="54">
        <f>SUM('Önk.feladat bevétel'!J94,'Hivatal bevétel'!J94,'Művház bevétel'!J94)</f>
        <v>0</v>
      </c>
    </row>
    <row r="95" spans="1:10" ht="15.75">
      <c r="A95" s="33" t="s">
        <v>423</v>
      </c>
      <c r="B95" s="34" t="s">
        <v>313</v>
      </c>
      <c r="C95" s="54">
        <f>SUM('Önk.feladat bevétel'!C95,'Hivatal bevétel'!C95,'Művház bevétel'!C95)</f>
        <v>39783</v>
      </c>
      <c r="D95" s="54">
        <f>SUM('Önk.feladat bevétel'!D95,'Hivatal bevétel'!D95,'Művház bevétel'!D95)</f>
        <v>28589</v>
      </c>
      <c r="E95" s="54">
        <f>SUM('Önk.feladat bevétel'!E95,'Hivatal bevétel'!E95,'Művház bevétel'!E95)</f>
        <v>8588</v>
      </c>
      <c r="F95" s="54">
        <f>SUM('Önk.feladat bevétel'!F95,'Hivatal bevétel'!F95,'Művház bevétel'!F95)</f>
        <v>76960</v>
      </c>
      <c r="G95" s="54">
        <f>SUM('Önk.feladat bevétel'!G95,'Hivatal bevétel'!G95,'Művház bevétel'!G95)</f>
        <v>89103</v>
      </c>
      <c r="H95" s="54">
        <f>SUM('Önk.feladat bevétel'!H95,'Hivatal bevétel'!H95,'Művház bevétel'!H95)</f>
        <v>59473</v>
      </c>
      <c r="I95" s="54">
        <f>SUM('Önk.feladat bevétel'!I95,'Hivatal bevétel'!I95,'Művház bevétel'!I95)</f>
        <v>21042</v>
      </c>
      <c r="J95" s="54">
        <f>SUM('Önk.feladat bevétel'!J95,'Hivatal bevétel'!J95,'Művház bevétel'!J95)</f>
        <v>8588</v>
      </c>
    </row>
    <row r="96" spans="1:10" ht="15.75">
      <c r="A96" s="37" t="s">
        <v>405</v>
      </c>
      <c r="B96" s="38"/>
      <c r="C96" s="54">
        <f>SUM('Önk.feladat bevétel'!C96,'Hivatal bevétel'!C96,'Művház bevétel'!C96)</f>
        <v>261197</v>
      </c>
      <c r="D96" s="54">
        <f>SUM('Önk.feladat bevétel'!D96,'Hivatal bevétel'!D96,'Művház bevétel'!D96)</f>
        <v>50339</v>
      </c>
      <c r="E96" s="54">
        <f>SUM('Önk.feladat bevétel'!E96,'Hivatal bevétel'!E96,'Művház bevétel'!E96)</f>
        <v>8588</v>
      </c>
      <c r="F96" s="54">
        <f>SUM('Önk.feladat bevétel'!F96,'Hivatal bevétel'!F96,'Művház bevétel'!F96)</f>
        <v>320124</v>
      </c>
      <c r="G96" s="54">
        <f>SUM('Önk.feladat bevétel'!G96,'Hivatal bevétel'!G96,'Művház bevétel'!G96)</f>
        <v>426427</v>
      </c>
      <c r="H96" s="54">
        <f>SUM('Önk.feladat bevétel'!H96,'Hivatal bevétel'!H96,'Művház bevétel'!H96)</f>
        <v>327185</v>
      </c>
      <c r="I96" s="54">
        <f>SUM('Önk.feladat bevétel'!I96,'Hivatal bevétel'!I96,'Művház bevétel'!I96)</f>
        <v>90654</v>
      </c>
      <c r="J96" s="54">
        <f>SUM('Önk.feladat bevétel'!J96,'Hivatal bevétel'!J96,'Művház bevétel'!J96)</f>
        <v>8588</v>
      </c>
    </row>
  </sheetData>
  <sheetProtection/>
  <mergeCells count="2">
    <mergeCell ref="A1:J1"/>
    <mergeCell ref="A2:J2"/>
  </mergeCells>
  <printOptions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6"/>
  <sheetViews>
    <sheetView zoomScalePageLayoutView="0" workbookViewId="0" topLeftCell="A61">
      <selection activeCell="G78" sqref="G78"/>
    </sheetView>
  </sheetViews>
  <sheetFormatPr defaultColWidth="9.140625" defaultRowHeight="15"/>
  <cols>
    <col min="1" max="1" width="92.57421875" style="0" customWidth="1"/>
    <col min="2" max="2" width="8.57421875" style="0" customWidth="1"/>
    <col min="3" max="3" width="14.140625" style="0" hidden="1" customWidth="1"/>
    <col min="4" max="4" width="16.140625" style="0" hidden="1" customWidth="1"/>
    <col min="5" max="5" width="16.7109375" style="0" hidden="1" customWidth="1"/>
    <col min="6" max="9" width="14.00390625" style="0" customWidth="1"/>
    <col min="10" max="10" width="17.00390625" style="0" customWidth="1"/>
  </cols>
  <sheetData>
    <row r="1" spans="1:10" ht="24" customHeight="1">
      <c r="A1" s="84" t="s">
        <v>488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24" customHeight="1">
      <c r="A2" s="82" t="s">
        <v>424</v>
      </c>
      <c r="B2" s="82"/>
      <c r="C2" s="82"/>
      <c r="D2" s="82"/>
      <c r="E2" s="82"/>
      <c r="F2" s="82"/>
      <c r="G2" s="82"/>
      <c r="H2" s="82"/>
      <c r="I2" s="82"/>
      <c r="J2" s="82"/>
    </row>
    <row r="3" ht="18">
      <c r="A3" s="40"/>
    </row>
    <row r="4" ht="15">
      <c r="A4" s="4"/>
    </row>
    <row r="5" spans="1:10" ht="39">
      <c r="A5" s="2" t="s">
        <v>28</v>
      </c>
      <c r="B5" s="3" t="s">
        <v>1</v>
      </c>
      <c r="C5" s="62" t="s">
        <v>461</v>
      </c>
      <c r="D5" s="62" t="s">
        <v>462</v>
      </c>
      <c r="E5" s="62" t="s">
        <v>463</v>
      </c>
      <c r="F5" s="63" t="s">
        <v>474</v>
      </c>
      <c r="G5" s="63" t="s">
        <v>473</v>
      </c>
      <c r="H5" s="62" t="s">
        <v>461</v>
      </c>
      <c r="I5" s="62" t="s">
        <v>462</v>
      </c>
      <c r="J5" s="62" t="s">
        <v>463</v>
      </c>
    </row>
    <row r="6" spans="1:10" ht="15" customHeight="1">
      <c r="A6" s="24" t="s">
        <v>200</v>
      </c>
      <c r="B6" s="6" t="s">
        <v>201</v>
      </c>
      <c r="C6" s="64">
        <f>SUM('Önk.feladat bevétel'!C6,'Hivatal bevétel'!C6,'Művház bevétel'!C6)</f>
        <v>64656</v>
      </c>
      <c r="D6" s="64">
        <f>SUM('Önk.feladat bevétel'!D6,'Hivatal bevétel'!D6,'Művház bevétel'!D6)</f>
        <v>0</v>
      </c>
      <c r="E6" s="64">
        <f>SUM('Önk.feladat bevétel'!E6,'Hivatal bevétel'!E6,'Művház bevétel'!E6)</f>
        <v>0</v>
      </c>
      <c r="F6" s="54">
        <f>SUM('Önk.feladat bevétel'!F6,'Hivatal bevétel'!F6,'Művház bevétel'!F6)</f>
        <v>64656</v>
      </c>
      <c r="G6" s="54">
        <f>SUM('Önk.feladat bevétel'!G6,'Hivatal bevétel'!G6,'Művház bevétel'!G6)</f>
        <v>56568</v>
      </c>
      <c r="H6" s="54">
        <f>SUM('Önk.feladat bevétel'!H6,'Hivatal bevétel'!H6,'Művház bevétel'!H6)</f>
        <v>56568</v>
      </c>
      <c r="I6" s="54">
        <f>SUM('Önk.feladat bevétel'!I6,'Hivatal bevétel'!I6,'Művház bevétel'!I6)</f>
        <v>0</v>
      </c>
      <c r="J6" s="54">
        <f>SUM('Önk.feladat bevétel'!J6,'Hivatal bevétel'!J6,'Művház bevétel'!J6)</f>
        <v>0</v>
      </c>
    </row>
    <row r="7" spans="1:10" ht="15" customHeight="1">
      <c r="A7" s="5" t="s">
        <v>202</v>
      </c>
      <c r="B7" s="6" t="s">
        <v>203</v>
      </c>
      <c r="C7" s="64">
        <f>SUM('Önk.feladat bevétel'!C7,'Hivatal bevétel'!C7,'Művház bevétel'!C7)</f>
        <v>63966</v>
      </c>
      <c r="D7" s="64">
        <f>SUM('Önk.feladat bevétel'!D7,'Hivatal bevétel'!D7,'Művház bevétel'!D7)</f>
        <v>0</v>
      </c>
      <c r="E7" s="64">
        <f>SUM('Önk.feladat bevétel'!E7,'Hivatal bevétel'!E7,'Művház bevétel'!E7)</f>
        <v>0</v>
      </c>
      <c r="F7" s="54">
        <f>SUM('Önk.feladat bevétel'!F7,'Hivatal bevétel'!F7,'Művház bevétel'!F7)</f>
        <v>63966</v>
      </c>
      <c r="G7" s="54">
        <f>SUM('Önk.feladat bevétel'!G7,'Hivatal bevétel'!G7,'Művház bevétel'!G7)</f>
        <v>64275</v>
      </c>
      <c r="H7" s="54">
        <f>SUM('Önk.feladat bevétel'!H7,'Hivatal bevétel'!H7,'Művház bevétel'!H7)</f>
        <v>64275</v>
      </c>
      <c r="I7" s="54">
        <f>SUM('Önk.feladat bevétel'!I7,'Hivatal bevétel'!I7,'Művház bevétel'!I7)</f>
        <v>0</v>
      </c>
      <c r="J7" s="54">
        <f>SUM('Önk.feladat bevétel'!J7,'Hivatal bevétel'!J7,'Művház bevétel'!J7)</f>
        <v>0</v>
      </c>
    </row>
    <row r="8" spans="1:10" ht="15" customHeight="1">
      <c r="A8" s="5" t="s">
        <v>204</v>
      </c>
      <c r="B8" s="6" t="s">
        <v>205</v>
      </c>
      <c r="C8" s="64">
        <f>SUM('Önk.feladat bevétel'!C8,'Hivatal bevétel'!C8,'Művház bevétel'!C8)</f>
        <v>29721</v>
      </c>
      <c r="D8" s="64">
        <f>SUM('Önk.feladat bevétel'!D8,'Hivatal bevétel'!D8,'Művház bevétel'!D8)</f>
        <v>9907</v>
      </c>
      <c r="E8" s="64">
        <f>SUM('Önk.feladat bevétel'!E8,'Hivatal bevétel'!E8,'Művház bevétel'!E8)</f>
        <v>0</v>
      </c>
      <c r="F8" s="54">
        <f>SUM('Önk.feladat bevétel'!F8,'Hivatal bevétel'!F8,'Művház bevétel'!F8)</f>
        <v>39628</v>
      </c>
      <c r="G8" s="54">
        <f>SUM('Önk.feladat bevétel'!G8,'Hivatal bevétel'!G8,'Művház bevétel'!G8)</f>
        <v>52682</v>
      </c>
      <c r="H8" s="54">
        <f>SUM('Önk.feladat bevétel'!H8,'Hivatal bevétel'!H8,'Művház bevétel'!H8)</f>
        <v>52682</v>
      </c>
      <c r="I8" s="54">
        <f>SUM('Önk.feladat bevétel'!I8,'Hivatal bevétel'!I8,'Művház bevétel'!I8)</f>
        <v>0</v>
      </c>
      <c r="J8" s="54">
        <f>SUM('Önk.feladat bevétel'!J8,'Hivatal bevétel'!J8,'Művház bevétel'!J8)</f>
        <v>0</v>
      </c>
    </row>
    <row r="9" spans="1:10" ht="15" customHeight="1">
      <c r="A9" s="5" t="s">
        <v>206</v>
      </c>
      <c r="B9" s="6" t="s">
        <v>207</v>
      </c>
      <c r="C9" s="64">
        <f>SUM('Önk.feladat bevétel'!C9,'Hivatal bevétel'!C9,'Művház bevétel'!C9)</f>
        <v>2995</v>
      </c>
      <c r="D9" s="64">
        <f>SUM('Önk.feladat bevétel'!D9,'Hivatal bevétel'!D9,'Művház bevétel'!D9)</f>
        <v>0</v>
      </c>
      <c r="E9" s="64">
        <f>SUM('Önk.feladat bevétel'!E9,'Hivatal bevétel'!E9,'Művház bevétel'!E9)</f>
        <v>0</v>
      </c>
      <c r="F9" s="54">
        <f>SUM('Önk.feladat bevétel'!F9,'Hivatal bevétel'!F9,'Művház bevétel'!F9)</f>
        <v>2995</v>
      </c>
      <c r="G9" s="54">
        <f>SUM('Önk.feladat bevétel'!G9,'Hivatal bevétel'!G9,'Művház bevétel'!G9)</f>
        <v>3149</v>
      </c>
      <c r="H9" s="54">
        <f>SUM('Önk.feladat bevétel'!H9,'Hivatal bevétel'!H9,'Művház bevétel'!H9)</f>
        <v>3149</v>
      </c>
      <c r="I9" s="54">
        <f>SUM('Önk.feladat bevétel'!I9,'Hivatal bevétel'!I9,'Művház bevétel'!I9)</f>
        <v>0</v>
      </c>
      <c r="J9" s="54">
        <f>SUM('Önk.feladat bevétel'!J9,'Hivatal bevétel'!J9,'Művház bevétel'!J9)</f>
        <v>0</v>
      </c>
    </row>
    <row r="10" spans="1:10" ht="15" customHeight="1">
      <c r="A10" s="5" t="s">
        <v>208</v>
      </c>
      <c r="B10" s="6" t="s">
        <v>209</v>
      </c>
      <c r="C10" s="64">
        <f>SUM('Önk.feladat bevétel'!C10,'Hivatal bevétel'!C10,'Művház bevétel'!C10)</f>
        <v>0</v>
      </c>
      <c r="D10" s="64">
        <f>SUM('Önk.feladat bevétel'!D10,'Hivatal bevétel'!D10,'Művház bevétel'!D10)</f>
        <v>0</v>
      </c>
      <c r="E10" s="64">
        <f>SUM('Önk.feladat bevétel'!E10,'Hivatal bevétel'!E10,'Művház bevétel'!E10)</f>
        <v>0</v>
      </c>
      <c r="F10" s="54">
        <f>SUM('Önk.feladat bevétel'!F10,'Hivatal bevétel'!F10,'Művház bevétel'!F10)</f>
        <v>0</v>
      </c>
      <c r="G10" s="54">
        <f>SUM('Önk.feladat bevétel'!G10,'Hivatal bevétel'!G10,'Művház bevétel'!G10)</f>
        <v>6623</v>
      </c>
      <c r="H10" s="54">
        <f>SUM('Önk.feladat bevétel'!H10,'Hivatal bevétel'!H10,'Művház bevétel'!H10)</f>
        <v>6623</v>
      </c>
      <c r="I10" s="54">
        <f>SUM('Önk.feladat bevétel'!I10,'Hivatal bevétel'!I10,'Művház bevétel'!I10)</f>
        <v>0</v>
      </c>
      <c r="J10" s="54">
        <f>SUM('Önk.feladat bevétel'!J10,'Hivatal bevétel'!J10,'Művház bevétel'!J10)</f>
        <v>0</v>
      </c>
    </row>
    <row r="11" spans="1:10" ht="15" customHeight="1">
      <c r="A11" s="5" t="s">
        <v>210</v>
      </c>
      <c r="B11" s="6" t="s">
        <v>211</v>
      </c>
      <c r="C11" s="64">
        <f>SUM('Önk.feladat bevétel'!C11,'Hivatal bevétel'!C11,'Művház bevétel'!C11)</f>
        <v>0</v>
      </c>
      <c r="D11" s="64">
        <f>SUM('Önk.feladat bevétel'!D11,'Hivatal bevétel'!D11,'Művház bevétel'!D11)</f>
        <v>0</v>
      </c>
      <c r="E11" s="64">
        <f>SUM('Önk.feladat bevétel'!E11,'Hivatal bevétel'!E11,'Művház bevétel'!E11)</f>
        <v>0</v>
      </c>
      <c r="F11" s="54">
        <f>SUM('Önk.feladat bevétel'!F11,'Hivatal bevétel'!F11,'Művház bevétel'!F11)</f>
        <v>0</v>
      </c>
      <c r="G11" s="54">
        <f>SUM('Önk.feladat bevétel'!G11,'Hivatal bevétel'!G11,'Művház bevétel'!G11)</f>
        <v>2960</v>
      </c>
      <c r="H11" s="54">
        <f>SUM('Önk.feladat bevétel'!H11,'Hivatal bevétel'!H11,'Művház bevétel'!H11)</f>
        <v>2960</v>
      </c>
      <c r="I11" s="54">
        <f>SUM('Önk.feladat bevétel'!I11,'Hivatal bevétel'!I11,'Művház bevétel'!I11)</f>
        <v>0</v>
      </c>
      <c r="J11" s="54">
        <f>SUM('Önk.feladat bevétel'!J11,'Hivatal bevétel'!J11,'Művház bevétel'!J11)</f>
        <v>0</v>
      </c>
    </row>
    <row r="12" spans="1:10" ht="15" customHeight="1">
      <c r="A12" s="7" t="s">
        <v>407</v>
      </c>
      <c r="B12" s="8" t="s">
        <v>212</v>
      </c>
      <c r="C12" s="54">
        <f>SUM('Önk.feladat bevétel'!C12,'Hivatal bevétel'!C12,'Művház bevétel'!C12)</f>
        <v>161338</v>
      </c>
      <c r="D12" s="54">
        <f>SUM('Önk.feladat bevétel'!D12,'Hivatal bevétel'!D12,'Művház bevétel'!D12)</f>
        <v>9907</v>
      </c>
      <c r="E12" s="54">
        <f>SUM('Önk.feladat bevétel'!E12,'Hivatal bevétel'!E12,'Művház bevétel'!E12)</f>
        <v>0</v>
      </c>
      <c r="F12" s="54">
        <f>SUM('Önk.feladat bevétel'!F12,'Hivatal bevétel'!F12,'Művház bevétel'!F12)</f>
        <v>171245</v>
      </c>
      <c r="G12" s="54">
        <f>SUM('Önk.feladat bevétel'!G12,'Hivatal bevétel'!G12,'Művház bevétel'!G12)</f>
        <v>186257</v>
      </c>
      <c r="H12" s="54">
        <f>SUM('Önk.feladat bevétel'!H12,'Hivatal bevétel'!H12,'Művház bevétel'!H12)</f>
        <v>186257</v>
      </c>
      <c r="I12" s="54">
        <f>SUM('Önk.feladat bevétel'!I12,'Hivatal bevétel'!I12,'Művház bevétel'!I12)</f>
        <v>0</v>
      </c>
      <c r="J12" s="54">
        <f>SUM('Önk.feladat bevétel'!J12,'Hivatal bevétel'!J12,'Művház bevétel'!J12)</f>
        <v>0</v>
      </c>
    </row>
    <row r="13" spans="1:10" ht="15" customHeight="1">
      <c r="A13" s="5" t="s">
        <v>213</v>
      </c>
      <c r="B13" s="6" t="s">
        <v>214</v>
      </c>
      <c r="C13" s="64">
        <f>SUM('Önk.feladat bevétel'!C13,'Hivatal bevétel'!C13,'Művház bevétel'!C13)</f>
        <v>0</v>
      </c>
      <c r="D13" s="64">
        <f>SUM('Önk.feladat bevétel'!D13,'Hivatal bevétel'!D13,'Művház bevétel'!D13)</f>
        <v>0</v>
      </c>
      <c r="E13" s="64">
        <f>SUM('Önk.feladat bevétel'!E13,'Hivatal bevétel'!E13,'Művház bevétel'!E13)</f>
        <v>0</v>
      </c>
      <c r="F13" s="54">
        <f>SUM('Önk.feladat bevétel'!F13,'Hivatal bevétel'!F13,'Művház bevétel'!F13)</f>
        <v>0</v>
      </c>
      <c r="G13" s="54">
        <f>SUM('Önk.feladat bevétel'!G13,'Hivatal bevétel'!G13,'Művház bevétel'!G13)</f>
        <v>0</v>
      </c>
      <c r="H13" s="54">
        <f>SUM('Önk.feladat bevétel'!H13,'Hivatal bevétel'!H13,'Művház bevétel'!H13)</f>
        <v>0</v>
      </c>
      <c r="I13" s="54">
        <f>SUM('Önk.feladat bevétel'!I13,'Hivatal bevétel'!I13,'Művház bevétel'!I13)</f>
        <v>0</v>
      </c>
      <c r="J13" s="54">
        <f>SUM('Önk.feladat bevétel'!J13,'Hivatal bevétel'!J13,'Művház bevétel'!J13)</f>
        <v>0</v>
      </c>
    </row>
    <row r="14" spans="1:10" ht="15" customHeight="1">
      <c r="A14" s="5" t="s">
        <v>215</v>
      </c>
      <c r="B14" s="6" t="s">
        <v>216</v>
      </c>
      <c r="C14" s="64">
        <f>SUM('Önk.feladat bevétel'!C14,'Hivatal bevétel'!C14,'Művház bevétel'!C14)</f>
        <v>0</v>
      </c>
      <c r="D14" s="64">
        <f>SUM('Önk.feladat bevétel'!D14,'Hivatal bevétel'!D14,'Művház bevétel'!D14)</f>
        <v>0</v>
      </c>
      <c r="E14" s="64">
        <f>SUM('Önk.feladat bevétel'!E14,'Hivatal bevétel'!E14,'Művház bevétel'!E14)</f>
        <v>0</v>
      </c>
      <c r="F14" s="54">
        <f>SUM('Önk.feladat bevétel'!F14,'Hivatal bevétel'!F14,'Művház bevétel'!F14)</f>
        <v>0</v>
      </c>
      <c r="G14" s="54">
        <f>SUM('Önk.feladat bevétel'!G14,'Hivatal bevétel'!G14,'Művház bevétel'!G14)</f>
        <v>0</v>
      </c>
      <c r="H14" s="54">
        <f>SUM('Önk.feladat bevétel'!H14,'Hivatal bevétel'!H14,'Művház bevétel'!H14)</f>
        <v>0</v>
      </c>
      <c r="I14" s="54">
        <f>SUM('Önk.feladat bevétel'!I14,'Hivatal bevétel'!I14,'Művház bevétel'!I14)</f>
        <v>0</v>
      </c>
      <c r="J14" s="54">
        <f>SUM('Önk.feladat bevétel'!J14,'Hivatal bevétel'!J14,'Művház bevétel'!J14)</f>
        <v>0</v>
      </c>
    </row>
    <row r="15" spans="1:10" ht="15" customHeight="1">
      <c r="A15" s="5" t="s">
        <v>369</v>
      </c>
      <c r="B15" s="6" t="s">
        <v>217</v>
      </c>
      <c r="C15" s="64">
        <f>SUM('Önk.feladat bevétel'!C15,'Hivatal bevétel'!C15,'Művház bevétel'!C15)</f>
        <v>0</v>
      </c>
      <c r="D15" s="64">
        <f>SUM('Önk.feladat bevétel'!D15,'Hivatal bevétel'!D15,'Művház bevétel'!D15)</f>
        <v>0</v>
      </c>
      <c r="E15" s="64">
        <f>SUM('Önk.feladat bevétel'!E15,'Hivatal bevétel'!E15,'Művház bevétel'!E15)</f>
        <v>0</v>
      </c>
      <c r="F15" s="54">
        <f>SUM('Önk.feladat bevétel'!F15,'Hivatal bevétel'!F15,'Művház bevétel'!F15)</f>
        <v>0</v>
      </c>
      <c r="G15" s="54">
        <f>SUM('Önk.feladat bevétel'!G15,'Hivatal bevétel'!G15,'Művház bevétel'!G15)</f>
        <v>0</v>
      </c>
      <c r="H15" s="54">
        <f>SUM('Önk.feladat bevétel'!H15,'Hivatal bevétel'!H15,'Művház bevétel'!H15)</f>
        <v>0</v>
      </c>
      <c r="I15" s="54">
        <f>SUM('Önk.feladat bevétel'!I15,'Hivatal bevétel'!I15,'Művház bevétel'!I15)</f>
        <v>0</v>
      </c>
      <c r="J15" s="54">
        <f>SUM('Önk.feladat bevétel'!J15,'Hivatal bevétel'!J15,'Művház bevétel'!J15)</f>
        <v>0</v>
      </c>
    </row>
    <row r="16" spans="1:10" ht="15" customHeight="1">
      <c r="A16" s="5" t="s">
        <v>370</v>
      </c>
      <c r="B16" s="6" t="s">
        <v>218</v>
      </c>
      <c r="C16" s="64">
        <f>SUM('Önk.feladat bevétel'!C16,'Hivatal bevétel'!C16,'Művház bevétel'!C16)</f>
        <v>0</v>
      </c>
      <c r="D16" s="64">
        <f>SUM('Önk.feladat bevétel'!D16,'Hivatal bevétel'!D16,'Művház bevétel'!D16)</f>
        <v>0</v>
      </c>
      <c r="E16" s="64">
        <f>SUM('Önk.feladat bevétel'!E16,'Hivatal bevétel'!E16,'Művház bevétel'!E16)</f>
        <v>0</v>
      </c>
      <c r="F16" s="54">
        <f>SUM('Önk.feladat bevétel'!F16,'Hivatal bevétel'!F16,'Művház bevétel'!F16)</f>
        <v>0</v>
      </c>
      <c r="G16" s="54">
        <f>SUM('Önk.feladat bevétel'!G16,'Hivatal bevétel'!G16,'Művház bevétel'!G16)</f>
        <v>0</v>
      </c>
      <c r="H16" s="54">
        <f>SUM('Önk.feladat bevétel'!H16,'Hivatal bevétel'!H16,'Művház bevétel'!H16)</f>
        <v>0</v>
      </c>
      <c r="I16" s="54">
        <f>SUM('Önk.feladat bevétel'!I16,'Hivatal bevétel'!I16,'Művház bevétel'!I16)</f>
        <v>0</v>
      </c>
      <c r="J16" s="54">
        <f>SUM('Önk.feladat bevétel'!J16,'Hivatal bevétel'!J16,'Művház bevétel'!J16)</f>
        <v>0</v>
      </c>
    </row>
    <row r="17" spans="1:10" ht="15" customHeight="1">
      <c r="A17" s="5" t="s">
        <v>371</v>
      </c>
      <c r="B17" s="6" t="s">
        <v>219</v>
      </c>
      <c r="C17" s="64">
        <f>SUM('Önk.feladat bevétel'!C17,'Hivatal bevétel'!C17,'Művház bevétel'!C17)</f>
        <v>0</v>
      </c>
      <c r="D17" s="64">
        <f>SUM('Önk.feladat bevétel'!D17,'Hivatal bevétel'!D17,'Művház bevétel'!D17)</f>
        <v>3206</v>
      </c>
      <c r="E17" s="64">
        <f>SUM('Önk.feladat bevétel'!E17,'Hivatal bevétel'!E17,'Művház bevétel'!E17)</f>
        <v>0</v>
      </c>
      <c r="F17" s="54">
        <f>SUM('Önk.feladat bevétel'!F17,'Hivatal bevétel'!F17,'Művház bevétel'!F17)</f>
        <v>3206</v>
      </c>
      <c r="G17" s="54">
        <f>SUM('Önk.feladat bevétel'!G17,'Hivatal bevétel'!G17,'Művház bevétel'!G17)</f>
        <v>17517</v>
      </c>
      <c r="H17" s="54">
        <f>SUM('Önk.feladat bevétel'!H17,'Hivatal bevétel'!H17,'Művház bevétel'!H17)</f>
        <v>102</v>
      </c>
      <c r="I17" s="54">
        <f>SUM('Önk.feladat bevétel'!I17,'Hivatal bevétel'!I17,'Művház bevétel'!I17)</f>
        <v>17415</v>
      </c>
      <c r="J17" s="54">
        <f>SUM('Önk.feladat bevétel'!J17,'Hivatal bevétel'!J17,'Művház bevétel'!J17)</f>
        <v>0</v>
      </c>
    </row>
    <row r="18" spans="1:10" ht="15" customHeight="1">
      <c r="A18" s="32" t="s">
        <v>408</v>
      </c>
      <c r="B18" s="42" t="s">
        <v>220</v>
      </c>
      <c r="C18" s="54">
        <f>SUM('Önk.feladat bevétel'!C18,'Hivatal bevétel'!C18,'Művház bevétel'!C18)</f>
        <v>161338</v>
      </c>
      <c r="D18" s="54">
        <f>SUM('Önk.feladat bevétel'!D18,'Hivatal bevétel'!D18,'Művház bevétel'!D18)</f>
        <v>13113</v>
      </c>
      <c r="E18" s="54">
        <f>SUM('Önk.feladat bevétel'!E18,'Hivatal bevétel'!E18,'Művház bevétel'!E18)</f>
        <v>0</v>
      </c>
      <c r="F18" s="54">
        <f>SUM('Önk.feladat bevétel'!F18,'Hivatal bevétel'!F18,'Művház bevétel'!F18)</f>
        <v>174451</v>
      </c>
      <c r="G18" s="54">
        <f>SUM('Önk.feladat bevétel'!G18,'Hivatal bevétel'!G18,'Művház bevétel'!G18)</f>
        <v>203774</v>
      </c>
      <c r="H18" s="54">
        <f>SUM('Önk.feladat bevétel'!H18,'Hivatal bevétel'!H18,'Művház bevétel'!H18)</f>
        <v>186359</v>
      </c>
      <c r="I18" s="54">
        <f>SUM('Önk.feladat bevétel'!I18,'Hivatal bevétel'!I18,'Művház bevétel'!I18)</f>
        <v>17415</v>
      </c>
      <c r="J18" s="54">
        <f>SUM('Önk.feladat bevétel'!J18,'Hivatal bevétel'!J18,'Művház bevétel'!J18)</f>
        <v>0</v>
      </c>
    </row>
    <row r="19" spans="1:10" ht="15" customHeight="1">
      <c r="A19" s="5" t="s">
        <v>375</v>
      </c>
      <c r="B19" s="6" t="s">
        <v>229</v>
      </c>
      <c r="C19" s="64">
        <f>SUM('Önk.feladat bevétel'!C19,'Hivatal bevétel'!C19,'Művház bevétel'!C19)</f>
        <v>0</v>
      </c>
      <c r="D19" s="64">
        <f>SUM('Önk.feladat bevétel'!D19,'Hivatal bevétel'!D19,'Művház bevétel'!D19)</f>
        <v>0</v>
      </c>
      <c r="E19" s="64">
        <f>SUM('Önk.feladat bevétel'!E19,'Hivatal bevétel'!E19,'Művház bevétel'!E19)</f>
        <v>0</v>
      </c>
      <c r="F19" s="54">
        <f>SUM('Önk.feladat bevétel'!F19,'Hivatal bevétel'!F19,'Művház bevétel'!F19)</f>
        <v>0</v>
      </c>
      <c r="G19" s="54">
        <f>SUM('Önk.feladat bevétel'!G19,'Hivatal bevétel'!G19,'Művház bevétel'!G19)</f>
        <v>0</v>
      </c>
      <c r="H19" s="54">
        <f>SUM('Önk.feladat bevétel'!H19,'Hivatal bevétel'!H19,'Művház bevétel'!H19)</f>
        <v>0</v>
      </c>
      <c r="I19" s="54">
        <f>SUM('Önk.feladat bevétel'!I19,'Hivatal bevétel'!I19,'Művház bevétel'!I19)</f>
        <v>0</v>
      </c>
      <c r="J19" s="54">
        <f>SUM('Önk.feladat bevétel'!J19,'Hivatal bevétel'!J19,'Művház bevétel'!J19)</f>
        <v>0</v>
      </c>
    </row>
    <row r="20" spans="1:10" ht="15" customHeight="1">
      <c r="A20" s="5" t="s">
        <v>376</v>
      </c>
      <c r="B20" s="6" t="s">
        <v>230</v>
      </c>
      <c r="C20" s="64">
        <f>SUM('Önk.feladat bevétel'!C20,'Hivatal bevétel'!C20,'Művház bevétel'!C20)</f>
        <v>0</v>
      </c>
      <c r="D20" s="64">
        <f>SUM('Önk.feladat bevétel'!D20,'Hivatal bevétel'!D20,'Művház bevétel'!D20)</f>
        <v>0</v>
      </c>
      <c r="E20" s="64">
        <f>SUM('Önk.feladat bevétel'!E20,'Hivatal bevétel'!E20,'Művház bevétel'!E20)</f>
        <v>0</v>
      </c>
      <c r="F20" s="54">
        <f>SUM('Önk.feladat bevétel'!F20,'Hivatal bevétel'!F20,'Művház bevétel'!F20)</f>
        <v>0</v>
      </c>
      <c r="G20" s="54">
        <f>SUM('Önk.feladat bevétel'!G20,'Hivatal bevétel'!G20,'Művház bevétel'!G20)</f>
        <v>0</v>
      </c>
      <c r="H20" s="54">
        <f>SUM('Önk.feladat bevétel'!H20,'Hivatal bevétel'!H20,'Művház bevétel'!H20)</f>
        <v>0</v>
      </c>
      <c r="I20" s="54">
        <f>SUM('Önk.feladat bevétel'!I20,'Hivatal bevétel'!I20,'Művház bevétel'!I20)</f>
        <v>0</v>
      </c>
      <c r="J20" s="54">
        <f>SUM('Önk.feladat bevétel'!J20,'Hivatal bevétel'!J20,'Művház bevétel'!J20)</f>
        <v>0</v>
      </c>
    </row>
    <row r="21" spans="1:10" ht="15" customHeight="1">
      <c r="A21" s="7" t="s">
        <v>410</v>
      </c>
      <c r="B21" s="8" t="s">
        <v>231</v>
      </c>
      <c r="C21" s="64">
        <f>SUM('Önk.feladat bevétel'!C21,'Hivatal bevétel'!C21,'Művház bevétel'!C21)</f>
        <v>0</v>
      </c>
      <c r="D21" s="64">
        <f>SUM('Önk.feladat bevétel'!D21,'Hivatal bevétel'!D21,'Művház bevétel'!D21)</f>
        <v>0</v>
      </c>
      <c r="E21" s="64">
        <f>SUM('Önk.feladat bevétel'!E21,'Hivatal bevétel'!E21,'Művház bevétel'!E21)</f>
        <v>0</v>
      </c>
      <c r="F21" s="54">
        <f>SUM('Önk.feladat bevétel'!F21,'Hivatal bevétel'!F21,'Művház bevétel'!F21)</f>
        <v>0</v>
      </c>
      <c r="G21" s="54">
        <f>SUM('Önk.feladat bevétel'!G21,'Hivatal bevétel'!G21,'Művház bevétel'!G21)</f>
        <v>0</v>
      </c>
      <c r="H21" s="54">
        <f>SUM('Önk.feladat bevétel'!H21,'Hivatal bevétel'!H21,'Művház bevétel'!H21)</f>
        <v>0</v>
      </c>
      <c r="I21" s="54">
        <f>SUM('Önk.feladat bevétel'!I21,'Hivatal bevétel'!I21,'Művház bevétel'!I21)</f>
        <v>0</v>
      </c>
      <c r="J21" s="54">
        <f>SUM('Önk.feladat bevétel'!J21,'Hivatal bevétel'!J21,'Művház bevétel'!J21)</f>
        <v>0</v>
      </c>
    </row>
    <row r="22" spans="1:10" ht="15" customHeight="1">
      <c r="A22" s="5" t="s">
        <v>377</v>
      </c>
      <c r="B22" s="6" t="s">
        <v>232</v>
      </c>
      <c r="C22" s="64">
        <f>SUM('Önk.feladat bevétel'!C22,'Hivatal bevétel'!C22,'Művház bevétel'!C22)</f>
        <v>0</v>
      </c>
      <c r="D22" s="64">
        <f>SUM('Önk.feladat bevétel'!D22,'Hivatal bevétel'!D22,'Művház bevétel'!D22)</f>
        <v>0</v>
      </c>
      <c r="E22" s="64">
        <f>SUM('Önk.feladat bevétel'!E22,'Hivatal bevétel'!E22,'Művház bevétel'!E22)</f>
        <v>0</v>
      </c>
      <c r="F22" s="54">
        <f>SUM('Önk.feladat bevétel'!F22,'Hivatal bevétel'!F22,'Művház bevétel'!F22)</f>
        <v>0</v>
      </c>
      <c r="G22" s="54">
        <f>SUM('Önk.feladat bevétel'!G22,'Hivatal bevétel'!G22,'Művház bevétel'!G22)</f>
        <v>0</v>
      </c>
      <c r="H22" s="54">
        <f>SUM('Önk.feladat bevétel'!H22,'Hivatal bevétel'!H22,'Művház bevétel'!H22)</f>
        <v>0</v>
      </c>
      <c r="I22" s="54">
        <f>SUM('Önk.feladat bevétel'!I22,'Hivatal bevétel'!I22,'Művház bevétel'!I22)</f>
        <v>0</v>
      </c>
      <c r="J22" s="54">
        <f>SUM('Önk.feladat bevétel'!J22,'Hivatal bevétel'!J22,'Művház bevétel'!J22)</f>
        <v>0</v>
      </c>
    </row>
    <row r="23" spans="1:10" ht="15" customHeight="1">
      <c r="A23" s="5" t="s">
        <v>378</v>
      </c>
      <c r="B23" s="6" t="s">
        <v>233</v>
      </c>
      <c r="C23" s="64">
        <f>SUM('Önk.feladat bevétel'!C23,'Hivatal bevétel'!C23,'Művház bevétel'!C23)</f>
        <v>0</v>
      </c>
      <c r="D23" s="64">
        <f>SUM('Önk.feladat bevétel'!D23,'Hivatal bevétel'!D23,'Művház bevétel'!D23)</f>
        <v>0</v>
      </c>
      <c r="E23" s="64">
        <f>SUM('Önk.feladat bevétel'!E23,'Hivatal bevétel'!E23,'Művház bevétel'!E23)</f>
        <v>0</v>
      </c>
      <c r="F23" s="54">
        <f>SUM('Önk.feladat bevétel'!F23,'Hivatal bevétel'!F23,'Művház bevétel'!F23)</f>
        <v>0</v>
      </c>
      <c r="G23" s="54">
        <f>SUM('Önk.feladat bevétel'!G23,'Hivatal bevétel'!G23,'Művház bevétel'!G23)</f>
        <v>0</v>
      </c>
      <c r="H23" s="54">
        <f>SUM('Önk.feladat bevétel'!H23,'Hivatal bevétel'!H23,'Művház bevétel'!H23)</f>
        <v>0</v>
      </c>
      <c r="I23" s="54">
        <f>SUM('Önk.feladat bevétel'!I23,'Hivatal bevétel'!I23,'Művház bevétel'!I23)</f>
        <v>0</v>
      </c>
      <c r="J23" s="54">
        <f>SUM('Önk.feladat bevétel'!J23,'Hivatal bevétel'!J23,'Művház bevétel'!J23)</f>
        <v>0</v>
      </c>
    </row>
    <row r="24" spans="1:10" ht="15" customHeight="1">
      <c r="A24" s="5" t="s">
        <v>379</v>
      </c>
      <c r="B24" s="6" t="s">
        <v>234</v>
      </c>
      <c r="C24" s="64">
        <f>SUM('Önk.feladat bevétel'!C24,'Hivatal bevétel'!C24,'Művház bevétel'!C24)</f>
        <v>0</v>
      </c>
      <c r="D24" s="64">
        <f>SUM('Önk.feladat bevétel'!D24,'Hivatal bevétel'!D24,'Művház bevétel'!D24)</f>
        <v>0</v>
      </c>
      <c r="E24" s="64">
        <f>SUM('Önk.feladat bevétel'!E24,'Hivatal bevétel'!E24,'Művház bevétel'!E24)</f>
        <v>0</v>
      </c>
      <c r="F24" s="54">
        <f>SUM('Önk.feladat bevétel'!F24,'Hivatal bevétel'!F24,'Művház bevétel'!F24)</f>
        <v>0</v>
      </c>
      <c r="G24" s="54">
        <f>SUM('Önk.feladat bevétel'!G24,'Hivatal bevétel'!G24,'Művház bevétel'!G24)</f>
        <v>0</v>
      </c>
      <c r="H24" s="54">
        <f>SUM('Önk.feladat bevétel'!H24,'Hivatal bevétel'!H24,'Művház bevétel'!H24)</f>
        <v>0</v>
      </c>
      <c r="I24" s="54">
        <f>SUM('Önk.feladat bevétel'!I24,'Hivatal bevétel'!I24,'Művház bevétel'!I24)</f>
        <v>0</v>
      </c>
      <c r="J24" s="54">
        <f>SUM('Önk.feladat bevétel'!J24,'Hivatal bevétel'!J24,'Művház bevétel'!J24)</f>
        <v>0</v>
      </c>
    </row>
    <row r="25" spans="1:10" ht="15" customHeight="1">
      <c r="A25" s="5" t="s">
        <v>380</v>
      </c>
      <c r="B25" s="6" t="s">
        <v>235</v>
      </c>
      <c r="C25" s="64">
        <f>SUM('Önk.feladat bevétel'!C25,'Hivatal bevétel'!C25,'Művház bevétel'!C25)</f>
        <v>30000</v>
      </c>
      <c r="D25" s="64">
        <f>SUM('Önk.feladat bevétel'!D25,'Hivatal bevétel'!D25,'Művház bevétel'!D25)</f>
        <v>0</v>
      </c>
      <c r="E25" s="64">
        <f>SUM('Önk.feladat bevétel'!E25,'Hivatal bevétel'!E25,'Művház bevétel'!E25)</f>
        <v>0</v>
      </c>
      <c r="F25" s="54">
        <f>SUM('Önk.feladat bevétel'!F25,'Hivatal bevétel'!F25,'Művház bevétel'!F25)</f>
        <v>30000</v>
      </c>
      <c r="G25" s="54">
        <f>SUM('Önk.feladat bevétel'!G25,'Hivatal bevétel'!G25,'Művház bevétel'!G25)</f>
        <v>43395</v>
      </c>
      <c r="H25" s="54">
        <f>SUM('Önk.feladat bevétel'!H25,'Hivatal bevétel'!H25,'Művház bevétel'!H25)</f>
        <v>43395</v>
      </c>
      <c r="I25" s="54">
        <f>SUM('Önk.feladat bevétel'!I25,'Hivatal bevétel'!I25,'Művház bevétel'!I25)</f>
        <v>0</v>
      </c>
      <c r="J25" s="54">
        <f>SUM('Önk.feladat bevétel'!J25,'Hivatal bevétel'!J25,'Művház bevétel'!J25)</f>
        <v>0</v>
      </c>
    </row>
    <row r="26" spans="1:10" ht="15" customHeight="1">
      <c r="A26" s="5" t="s">
        <v>381</v>
      </c>
      <c r="B26" s="6" t="s">
        <v>236</v>
      </c>
      <c r="C26" s="64">
        <f>SUM('Önk.feladat bevétel'!C26,'Hivatal bevétel'!C26,'Művház bevétel'!C26)</f>
        <v>0</v>
      </c>
      <c r="D26" s="64">
        <f>SUM('Önk.feladat bevétel'!D26,'Hivatal bevétel'!D26,'Művház bevétel'!D26)</f>
        <v>0</v>
      </c>
      <c r="E26" s="64">
        <f>SUM('Önk.feladat bevétel'!E26,'Hivatal bevétel'!E26,'Művház bevétel'!E26)</f>
        <v>0</v>
      </c>
      <c r="F26" s="54">
        <f>SUM('Önk.feladat bevétel'!F26,'Hivatal bevétel'!F26,'Művház bevétel'!F26)</f>
        <v>0</v>
      </c>
      <c r="G26" s="54">
        <f>SUM('Önk.feladat bevétel'!G26,'Hivatal bevétel'!G26,'Művház bevétel'!G26)</f>
        <v>0</v>
      </c>
      <c r="H26" s="54">
        <f>SUM('Önk.feladat bevétel'!H26,'Hivatal bevétel'!H26,'Művház bevétel'!H26)</f>
        <v>0</v>
      </c>
      <c r="I26" s="54">
        <f>SUM('Önk.feladat bevétel'!I26,'Hivatal bevétel'!I26,'Művház bevétel'!I26)</f>
        <v>0</v>
      </c>
      <c r="J26" s="54">
        <f>SUM('Önk.feladat bevétel'!J26,'Hivatal bevétel'!J26,'Művház bevétel'!J26)</f>
        <v>0</v>
      </c>
    </row>
    <row r="27" spans="1:10" ht="15" customHeight="1">
      <c r="A27" s="5" t="s">
        <v>237</v>
      </c>
      <c r="B27" s="6" t="s">
        <v>238</v>
      </c>
      <c r="C27" s="64">
        <f>SUM('Önk.feladat bevétel'!C27,'Hivatal bevétel'!C27,'Művház bevétel'!C27)</f>
        <v>0</v>
      </c>
      <c r="D27" s="64">
        <f>SUM('Önk.feladat bevétel'!D27,'Hivatal bevétel'!D27,'Művház bevétel'!D27)</f>
        <v>0</v>
      </c>
      <c r="E27" s="64">
        <f>SUM('Önk.feladat bevétel'!E27,'Hivatal bevétel'!E27,'Művház bevétel'!E27)</f>
        <v>0</v>
      </c>
      <c r="F27" s="54">
        <f>SUM('Önk.feladat bevétel'!F27,'Hivatal bevétel'!F27,'Művház bevétel'!F27)</f>
        <v>0</v>
      </c>
      <c r="G27" s="54">
        <f>SUM('Önk.feladat bevétel'!G27,'Hivatal bevétel'!G27,'Művház bevétel'!G27)</f>
        <v>0</v>
      </c>
      <c r="H27" s="54">
        <f>SUM('Önk.feladat bevétel'!H27,'Hivatal bevétel'!H27,'Művház bevétel'!H27)</f>
        <v>0</v>
      </c>
      <c r="I27" s="54">
        <f>SUM('Önk.feladat bevétel'!I27,'Hivatal bevétel'!I27,'Művház bevétel'!I27)</f>
        <v>0</v>
      </c>
      <c r="J27" s="54">
        <f>SUM('Önk.feladat bevétel'!J27,'Hivatal bevétel'!J27,'Művház bevétel'!J27)</f>
        <v>0</v>
      </c>
    </row>
    <row r="28" spans="1:10" ht="15" customHeight="1">
      <c r="A28" s="5" t="s">
        <v>382</v>
      </c>
      <c r="B28" s="6" t="s">
        <v>239</v>
      </c>
      <c r="C28" s="64">
        <f>SUM('Önk.feladat bevétel'!C28,'Hivatal bevétel'!C28,'Művház bevétel'!C28)</f>
        <v>8000</v>
      </c>
      <c r="D28" s="64">
        <f>SUM('Önk.feladat bevétel'!D28,'Hivatal bevétel'!D28,'Művház bevétel'!D28)</f>
        <v>0</v>
      </c>
      <c r="E28" s="64">
        <f>SUM('Önk.feladat bevétel'!E28,'Hivatal bevétel'!E28,'Művház bevétel'!E28)</f>
        <v>0</v>
      </c>
      <c r="F28" s="54">
        <f>SUM('Önk.feladat bevétel'!F28,'Hivatal bevétel'!F28,'Művház bevétel'!F28)</f>
        <v>8000</v>
      </c>
      <c r="G28" s="54">
        <f>SUM('Önk.feladat bevétel'!G28,'Hivatal bevétel'!G28,'Művház bevétel'!G28)</f>
        <v>10390</v>
      </c>
      <c r="H28" s="54">
        <f>SUM('Önk.feladat bevétel'!H28,'Hivatal bevétel'!H28,'Művház bevétel'!H28)</f>
        <v>10390</v>
      </c>
      <c r="I28" s="54">
        <f>SUM('Önk.feladat bevétel'!I28,'Hivatal bevétel'!I28,'Művház bevétel'!I28)</f>
        <v>0</v>
      </c>
      <c r="J28" s="54">
        <f>SUM('Önk.feladat bevétel'!J28,'Hivatal bevétel'!J28,'Művház bevétel'!J28)</f>
        <v>0</v>
      </c>
    </row>
    <row r="29" spans="1:10" ht="15" customHeight="1">
      <c r="A29" s="5" t="s">
        <v>383</v>
      </c>
      <c r="B29" s="6" t="s">
        <v>240</v>
      </c>
      <c r="C29" s="64">
        <f>SUM('Önk.feladat bevétel'!C29,'Hivatal bevétel'!C29,'Művház bevétel'!C29)</f>
        <v>500</v>
      </c>
      <c r="D29" s="64">
        <f>SUM('Önk.feladat bevétel'!D29,'Hivatal bevétel'!D29,'Művház bevétel'!D29)</f>
        <v>0</v>
      </c>
      <c r="E29" s="64">
        <f>SUM('Önk.feladat bevétel'!E29,'Hivatal bevétel'!E29,'Művház bevétel'!E29)</f>
        <v>0</v>
      </c>
      <c r="F29" s="54">
        <f>SUM('Önk.feladat bevétel'!F29,'Hivatal bevétel'!F29,'Művház bevétel'!F29)</f>
        <v>500</v>
      </c>
      <c r="G29" s="54">
        <f>SUM('Önk.feladat bevétel'!G29,'Hivatal bevétel'!G29,'Művház bevétel'!G29)</f>
        <v>854</v>
      </c>
      <c r="H29" s="54">
        <f>SUM('Önk.feladat bevétel'!H29,'Hivatal bevétel'!H29,'Művház bevétel'!H29)</f>
        <v>854</v>
      </c>
      <c r="I29" s="54">
        <f>SUM('Önk.feladat bevétel'!I29,'Hivatal bevétel'!I29,'Művház bevétel'!I29)</f>
        <v>0</v>
      </c>
      <c r="J29" s="54">
        <f>SUM('Önk.feladat bevétel'!J29,'Hivatal bevétel'!J29,'Művház bevétel'!J29)</f>
        <v>0</v>
      </c>
    </row>
    <row r="30" spans="1:10" ht="15" customHeight="1">
      <c r="A30" s="7" t="s">
        <v>411</v>
      </c>
      <c r="B30" s="8" t="s">
        <v>241</v>
      </c>
      <c r="C30" s="54">
        <f>SUM('Önk.feladat bevétel'!C30,'Hivatal bevétel'!C30,'Művház bevétel'!C30)</f>
        <v>38500</v>
      </c>
      <c r="D30" s="54">
        <f>SUM('Önk.feladat bevétel'!D30,'Hivatal bevétel'!D30,'Művház bevétel'!D30)</f>
        <v>0</v>
      </c>
      <c r="E30" s="54">
        <f>SUM('Önk.feladat bevétel'!E30,'Hivatal bevétel'!E30,'Művház bevétel'!E30)</f>
        <v>0</v>
      </c>
      <c r="F30" s="54">
        <f>SUM('Önk.feladat bevétel'!F30,'Hivatal bevétel'!F30,'Művház bevétel'!F30)</f>
        <v>38500</v>
      </c>
      <c r="G30" s="54">
        <f>SUM('Önk.feladat bevétel'!G30,'Hivatal bevétel'!G30,'Művház bevétel'!G30)</f>
        <v>54639</v>
      </c>
      <c r="H30" s="54">
        <f>SUM('Önk.feladat bevétel'!H30,'Hivatal bevétel'!H30,'Művház bevétel'!H30)</f>
        <v>54639</v>
      </c>
      <c r="I30" s="54">
        <f>SUM('Önk.feladat bevétel'!I30,'Hivatal bevétel'!I30,'Művház bevétel'!I30)</f>
        <v>0</v>
      </c>
      <c r="J30" s="54">
        <f>SUM('Önk.feladat bevétel'!J30,'Hivatal bevétel'!J30,'Művház bevétel'!J30)</f>
        <v>0</v>
      </c>
    </row>
    <row r="31" spans="1:10" ht="15" customHeight="1">
      <c r="A31" s="5" t="s">
        <v>384</v>
      </c>
      <c r="B31" s="6" t="s">
        <v>242</v>
      </c>
      <c r="C31" s="64">
        <f>SUM('Önk.feladat bevétel'!C31,'Hivatal bevétel'!C31,'Művház bevétel'!C31)</f>
        <v>0</v>
      </c>
      <c r="D31" s="64">
        <f>SUM('Önk.feladat bevétel'!D31,'Hivatal bevétel'!D31,'Művház bevétel'!D31)</f>
        <v>0</v>
      </c>
      <c r="E31" s="64">
        <f>SUM('Önk.feladat bevétel'!E31,'Hivatal bevétel'!E31,'Művház bevétel'!E31)</f>
        <v>0</v>
      </c>
      <c r="F31" s="54">
        <f>SUM('Önk.feladat bevétel'!F31,'Hivatal bevétel'!F31,'Művház bevétel'!F31)</f>
        <v>0</v>
      </c>
      <c r="G31" s="54">
        <f>SUM('Önk.feladat bevétel'!G31,'Hivatal bevétel'!G31,'Művház bevétel'!G31)</f>
        <v>1290</v>
      </c>
      <c r="H31" s="54">
        <f>SUM('Önk.feladat bevétel'!H31,'Hivatal bevétel'!H31,'Művház bevétel'!H31)</f>
        <v>1290</v>
      </c>
      <c r="I31" s="54">
        <f>SUM('Önk.feladat bevétel'!I31,'Hivatal bevétel'!I31,'Művház bevétel'!I31)</f>
        <v>0</v>
      </c>
      <c r="J31" s="54">
        <f>SUM('Önk.feladat bevétel'!J31,'Hivatal bevétel'!J31,'Művház bevétel'!J31)</f>
        <v>0</v>
      </c>
    </row>
    <row r="32" spans="1:10" ht="15" customHeight="1">
      <c r="A32" s="32" t="s">
        <v>412</v>
      </c>
      <c r="B32" s="42" t="s">
        <v>243</v>
      </c>
      <c r="C32" s="54">
        <f>SUM('Önk.feladat bevétel'!C32,'Hivatal bevétel'!C32,'Művház bevétel'!C32)</f>
        <v>38500</v>
      </c>
      <c r="D32" s="54">
        <f>SUM('Önk.feladat bevétel'!D32,'Hivatal bevétel'!D32,'Művház bevétel'!D32)</f>
        <v>0</v>
      </c>
      <c r="E32" s="54">
        <f>SUM('Önk.feladat bevétel'!E32,'Hivatal bevétel'!E32,'Művház bevétel'!E32)</f>
        <v>0</v>
      </c>
      <c r="F32" s="54">
        <f>SUM('Önk.feladat bevétel'!F32,'Hivatal bevétel'!F32,'Művház bevétel'!F32)</f>
        <v>38500</v>
      </c>
      <c r="G32" s="54">
        <f>SUM('Önk.feladat bevétel'!G32,'Hivatal bevétel'!G32,'Művház bevétel'!G32)</f>
        <v>55929</v>
      </c>
      <c r="H32" s="54">
        <f>SUM('Önk.feladat bevétel'!H32,'Hivatal bevétel'!H32,'Művház bevétel'!H32)</f>
        <v>55929</v>
      </c>
      <c r="I32" s="54">
        <f>SUM('Önk.feladat bevétel'!I32,'Hivatal bevétel'!I32,'Művház bevétel'!I32)</f>
        <v>0</v>
      </c>
      <c r="J32" s="54">
        <f>SUM('Önk.feladat bevétel'!J32,'Hivatal bevétel'!J32,'Művház bevétel'!J32)</f>
        <v>0</v>
      </c>
    </row>
    <row r="33" spans="1:10" ht="15" customHeight="1">
      <c r="A33" s="11" t="s">
        <v>244</v>
      </c>
      <c r="B33" s="6" t="s">
        <v>245</v>
      </c>
      <c r="C33" s="64">
        <f>SUM('Önk.feladat bevétel'!C33,'Hivatal bevétel'!C33,'Művház bevétel'!C33)</f>
        <v>0</v>
      </c>
      <c r="D33" s="64">
        <f>SUM('Önk.feladat bevétel'!D33,'Hivatal bevétel'!D33,'Művház bevétel'!D33)</f>
        <v>0</v>
      </c>
      <c r="E33" s="64">
        <f>SUM('Önk.feladat bevétel'!E33,'Hivatal bevétel'!E33,'Művház bevétel'!E33)</f>
        <v>0</v>
      </c>
      <c r="F33" s="54">
        <f>SUM('Önk.feladat bevétel'!F33,'Hivatal bevétel'!F33,'Művház bevétel'!F33)</f>
        <v>0</v>
      </c>
      <c r="G33" s="54">
        <f>SUM('Önk.feladat bevétel'!G33,'Hivatal bevétel'!G33,'Művház bevétel'!G33)</f>
        <v>0</v>
      </c>
      <c r="H33" s="54">
        <f>SUM('Önk.feladat bevétel'!H33,'Hivatal bevétel'!H33,'Művház bevétel'!H33)</f>
        <v>0</v>
      </c>
      <c r="I33" s="54">
        <f>SUM('Önk.feladat bevétel'!I33,'Hivatal bevétel'!I33,'Művház bevétel'!I33)</f>
        <v>0</v>
      </c>
      <c r="J33" s="54">
        <f>SUM('Önk.feladat bevétel'!J33,'Hivatal bevétel'!J33,'Művház bevétel'!J33)</f>
        <v>0</v>
      </c>
    </row>
    <row r="34" spans="1:10" ht="15" customHeight="1">
      <c r="A34" s="11" t="s">
        <v>385</v>
      </c>
      <c r="B34" s="6" t="s">
        <v>246</v>
      </c>
      <c r="C34" s="64">
        <f>SUM('Önk.feladat bevétel'!C34,'Hivatal bevétel'!C34,'Művház bevétel'!C34)</f>
        <v>360</v>
      </c>
      <c r="D34" s="64">
        <f>SUM('Önk.feladat bevétel'!D34,'Hivatal bevétel'!D34,'Művház bevétel'!D34)</f>
        <v>5058</v>
      </c>
      <c r="E34" s="64">
        <f>SUM('Önk.feladat bevétel'!E34,'Hivatal bevétel'!E34,'Művház bevétel'!E34)</f>
        <v>0</v>
      </c>
      <c r="F34" s="54">
        <f>SUM('Önk.feladat bevétel'!F34,'Hivatal bevétel'!F34,'Művház bevétel'!F34)</f>
        <v>5418</v>
      </c>
      <c r="G34" s="54">
        <f>SUM('Önk.feladat bevétel'!G34,'Hivatal bevétel'!G34,'Művház bevétel'!G34)</f>
        <v>13497</v>
      </c>
      <c r="H34" s="54">
        <f>SUM('Önk.feladat bevétel'!H34,'Hivatal bevétel'!H34,'Művház bevétel'!H34)</f>
        <v>3814</v>
      </c>
      <c r="I34" s="54">
        <f>SUM('Önk.feladat bevétel'!I34,'Hivatal bevétel'!I34,'Művház bevétel'!I34)</f>
        <v>9683</v>
      </c>
      <c r="J34" s="54">
        <f>SUM('Önk.feladat bevétel'!J34,'Hivatal bevétel'!J34,'Művház bevétel'!J34)</f>
        <v>0</v>
      </c>
    </row>
    <row r="35" spans="1:10" ht="15" customHeight="1">
      <c r="A35" s="11" t="s">
        <v>386</v>
      </c>
      <c r="B35" s="6" t="s">
        <v>247</v>
      </c>
      <c r="C35" s="64">
        <f>SUM('Önk.feladat bevétel'!C35,'Hivatal bevétel'!C35,'Művház bevétel'!C35)</f>
        <v>0</v>
      </c>
      <c r="D35" s="64">
        <f>SUM('Önk.feladat bevétel'!D35,'Hivatal bevétel'!D35,'Művház bevétel'!D35)</f>
        <v>540</v>
      </c>
      <c r="E35" s="64">
        <f>SUM('Önk.feladat bevétel'!E35,'Hivatal bevétel'!E35,'Művház bevétel'!E35)</f>
        <v>0</v>
      </c>
      <c r="F35" s="54">
        <f>SUM('Önk.feladat bevétel'!F35,'Hivatal bevétel'!F35,'Művház bevétel'!F35)</f>
        <v>540</v>
      </c>
      <c r="G35" s="54">
        <f>SUM('Önk.feladat bevétel'!G35,'Hivatal bevétel'!G35,'Művház bevétel'!G35)</f>
        <v>340</v>
      </c>
      <c r="H35" s="54">
        <f>SUM('Önk.feladat bevétel'!H35,'Hivatal bevétel'!H35,'Művház bevétel'!H35)</f>
        <v>0</v>
      </c>
      <c r="I35" s="54">
        <f>SUM('Önk.feladat bevétel'!I35,'Hivatal bevétel'!I35,'Művház bevétel'!I35)</f>
        <v>340</v>
      </c>
      <c r="J35" s="54">
        <f>SUM('Önk.feladat bevétel'!J35,'Hivatal bevétel'!J35,'Művház bevétel'!J35)</f>
        <v>0</v>
      </c>
    </row>
    <row r="36" spans="1:10" ht="15" customHeight="1">
      <c r="A36" s="11" t="s">
        <v>387</v>
      </c>
      <c r="B36" s="6" t="s">
        <v>248</v>
      </c>
      <c r="C36" s="64">
        <f>SUM('Önk.feladat bevétel'!C36,'Hivatal bevétel'!C36,'Művház bevétel'!C36)</f>
        <v>0</v>
      </c>
      <c r="D36" s="64">
        <f>SUM('Önk.feladat bevétel'!D36,'Hivatal bevétel'!D36,'Művház bevétel'!D36)</f>
        <v>0</v>
      </c>
      <c r="E36" s="64">
        <f>SUM('Önk.feladat bevétel'!E36,'Hivatal bevétel'!E36,'Művház bevétel'!E36)</f>
        <v>0</v>
      </c>
      <c r="F36" s="54">
        <f>SUM('Önk.feladat bevétel'!F36,'Hivatal bevétel'!F36,'Művház bevétel'!F36)</f>
        <v>0</v>
      </c>
      <c r="G36" s="54">
        <f>SUM('Önk.feladat bevétel'!G36,'Hivatal bevétel'!G36,'Művház bevétel'!G36)</f>
        <v>0</v>
      </c>
      <c r="H36" s="54">
        <f>SUM('Önk.feladat bevétel'!H36,'Hivatal bevétel'!H36,'Művház bevétel'!H36)</f>
        <v>0</v>
      </c>
      <c r="I36" s="54">
        <f>SUM('Önk.feladat bevétel'!I36,'Hivatal bevétel'!I36,'Művház bevétel'!I36)</f>
        <v>0</v>
      </c>
      <c r="J36" s="54">
        <f>SUM('Önk.feladat bevétel'!J36,'Hivatal bevétel'!J36,'Művház bevétel'!J36)</f>
        <v>0</v>
      </c>
    </row>
    <row r="37" spans="1:10" ht="15" customHeight="1">
      <c r="A37" s="11" t="s">
        <v>249</v>
      </c>
      <c r="B37" s="6" t="s">
        <v>250</v>
      </c>
      <c r="C37" s="64">
        <f>SUM('Önk.feladat bevétel'!C37,'Hivatal bevétel'!C37,'Művház bevétel'!C37)</f>
        <v>15213</v>
      </c>
      <c r="D37" s="64">
        <f>SUM('Önk.feladat bevétel'!D37,'Hivatal bevétel'!D37,'Művház bevétel'!D37)</f>
        <v>1481</v>
      </c>
      <c r="E37" s="64">
        <f>SUM('Önk.feladat bevétel'!E37,'Hivatal bevétel'!E37,'Művház bevétel'!E37)</f>
        <v>0</v>
      </c>
      <c r="F37" s="54">
        <f>SUM('Önk.feladat bevétel'!F37,'Hivatal bevétel'!F37,'Művház bevétel'!F37)</f>
        <v>16694</v>
      </c>
      <c r="G37" s="54">
        <f>SUM('Önk.feladat bevétel'!G37,'Hivatal bevétel'!G37,'Művház bevétel'!G37)</f>
        <v>17280</v>
      </c>
      <c r="H37" s="54">
        <f>SUM('Önk.feladat bevétel'!H37,'Hivatal bevétel'!H37,'Művház bevétel'!H37)</f>
        <v>16028</v>
      </c>
      <c r="I37" s="54">
        <f>SUM('Önk.feladat bevétel'!I37,'Hivatal bevétel'!I37,'Művház bevétel'!I37)</f>
        <v>1252</v>
      </c>
      <c r="J37" s="54">
        <f>SUM('Önk.feladat bevétel'!J37,'Hivatal bevétel'!J37,'Művház bevétel'!J37)</f>
        <v>0</v>
      </c>
    </row>
    <row r="38" spans="1:10" ht="15" customHeight="1">
      <c r="A38" s="11" t="s">
        <v>251</v>
      </c>
      <c r="B38" s="6" t="s">
        <v>252</v>
      </c>
      <c r="C38" s="64">
        <f>SUM('Önk.feladat bevétel'!C38,'Hivatal bevétel'!C38,'Művház bevétel'!C38)</f>
        <v>4202</v>
      </c>
      <c r="D38" s="64">
        <f>SUM('Önk.feladat bevétel'!D38,'Hivatal bevétel'!D38,'Művház bevétel'!D38)</f>
        <v>1146</v>
      </c>
      <c r="E38" s="64">
        <f>SUM('Önk.feladat bevétel'!E38,'Hivatal bevétel'!E38,'Művház bevétel'!E38)</f>
        <v>0</v>
      </c>
      <c r="F38" s="54">
        <f>SUM('Önk.feladat bevétel'!F38,'Hivatal bevétel'!F38,'Művház bevétel'!F38)</f>
        <v>5348</v>
      </c>
      <c r="G38" s="54">
        <f>SUM('Önk.feladat bevétel'!G38,'Hivatal bevétel'!G38,'Művház bevétel'!G38)</f>
        <v>5668</v>
      </c>
      <c r="H38" s="54">
        <f>SUM('Önk.feladat bevétel'!H38,'Hivatal bevétel'!H38,'Művház bevétel'!H38)</f>
        <v>4387</v>
      </c>
      <c r="I38" s="54">
        <f>SUM('Önk.feladat bevétel'!I38,'Hivatal bevétel'!I38,'Művház bevétel'!I38)</f>
        <v>1281</v>
      </c>
      <c r="J38" s="54">
        <f>SUM('Önk.feladat bevétel'!J38,'Hivatal bevétel'!J38,'Művház bevétel'!J38)</f>
        <v>0</v>
      </c>
    </row>
    <row r="39" spans="1:10" ht="15" customHeight="1">
      <c r="A39" s="11" t="s">
        <v>253</v>
      </c>
      <c r="B39" s="6" t="s">
        <v>254</v>
      </c>
      <c r="C39" s="64">
        <f>SUM('Önk.feladat bevétel'!C39,'Hivatal bevétel'!C39,'Művház bevétel'!C39)</f>
        <v>0</v>
      </c>
      <c r="D39" s="64">
        <f>SUM('Önk.feladat bevétel'!D39,'Hivatal bevétel'!D39,'Művház bevétel'!D39)</f>
        <v>0</v>
      </c>
      <c r="E39" s="64">
        <f>SUM('Önk.feladat bevétel'!E39,'Hivatal bevétel'!E39,'Művház bevétel'!E39)</f>
        <v>0</v>
      </c>
      <c r="F39" s="54">
        <f>SUM('Önk.feladat bevétel'!F39,'Hivatal bevétel'!F39,'Művház bevétel'!F39)</f>
        <v>0</v>
      </c>
      <c r="G39" s="54">
        <f>SUM('Önk.feladat bevétel'!G39,'Hivatal bevétel'!G39,'Művház bevétel'!G39)</f>
        <v>74</v>
      </c>
      <c r="H39" s="54">
        <f>SUM('Önk.feladat bevétel'!H39,'Hivatal bevétel'!H39,'Művház bevétel'!H39)</f>
        <v>74</v>
      </c>
      <c r="I39" s="54">
        <f>SUM('Önk.feladat bevétel'!I39,'Hivatal bevétel'!I39,'Művház bevétel'!I39)</f>
        <v>0</v>
      </c>
      <c r="J39" s="54">
        <f>SUM('Önk.feladat bevétel'!J39,'Hivatal bevétel'!J39,'Művház bevétel'!J39)</f>
        <v>0</v>
      </c>
    </row>
    <row r="40" spans="1:10" ht="15" customHeight="1">
      <c r="A40" s="11" t="s">
        <v>388</v>
      </c>
      <c r="B40" s="6" t="s">
        <v>255</v>
      </c>
      <c r="C40" s="64">
        <f>SUM('Önk.feladat bevétel'!C40,'Hivatal bevétel'!C40,'Művház bevétel'!C40)</f>
        <v>0</v>
      </c>
      <c r="D40" s="64">
        <f>SUM('Önk.feladat bevétel'!D40,'Hivatal bevétel'!D40,'Művház bevétel'!D40)</f>
        <v>0</v>
      </c>
      <c r="E40" s="64">
        <f>SUM('Önk.feladat bevétel'!E40,'Hivatal bevétel'!E40,'Művház bevétel'!E40)</f>
        <v>0</v>
      </c>
      <c r="F40" s="54">
        <f>SUM('Önk.feladat bevétel'!F40,'Hivatal bevétel'!F40,'Művház bevétel'!F40)</f>
        <v>0</v>
      </c>
      <c r="G40" s="54">
        <f>SUM('Önk.feladat bevétel'!G40,'Hivatal bevétel'!G40,'Művház bevétel'!G40)</f>
        <v>0</v>
      </c>
      <c r="H40" s="54">
        <f>SUM('Önk.feladat bevétel'!H40,'Hivatal bevétel'!H40,'Művház bevétel'!H40)</f>
        <v>0</v>
      </c>
      <c r="I40" s="54">
        <f>SUM('Önk.feladat bevétel'!I40,'Hivatal bevétel'!I40,'Művház bevétel'!I40)</f>
        <v>0</v>
      </c>
      <c r="J40" s="54">
        <f>SUM('Önk.feladat bevétel'!J40,'Hivatal bevétel'!J40,'Művház bevétel'!J40)</f>
        <v>0</v>
      </c>
    </row>
    <row r="41" spans="1:10" ht="15" customHeight="1">
      <c r="A41" s="11" t="s">
        <v>389</v>
      </c>
      <c r="B41" s="6" t="s">
        <v>256</v>
      </c>
      <c r="C41" s="64">
        <f>SUM('Önk.feladat bevétel'!C41,'Hivatal bevétel'!C41,'Művház bevétel'!C41)</f>
        <v>0</v>
      </c>
      <c r="D41" s="64">
        <f>SUM('Önk.feladat bevétel'!D41,'Hivatal bevétel'!D41,'Művház bevétel'!D41)</f>
        <v>0</v>
      </c>
      <c r="E41" s="64">
        <f>SUM('Önk.feladat bevétel'!E41,'Hivatal bevétel'!E41,'Művház bevétel'!E41)</f>
        <v>0</v>
      </c>
      <c r="F41" s="54">
        <f>SUM('Önk.feladat bevétel'!F41,'Hivatal bevétel'!F41,'Művház bevétel'!F41)</f>
        <v>0</v>
      </c>
      <c r="G41" s="54">
        <f>SUM('Önk.feladat bevétel'!G41,'Hivatal bevétel'!G41,'Művház bevétel'!G41)</f>
        <v>0</v>
      </c>
      <c r="H41" s="54">
        <f>SUM('Önk.feladat bevétel'!H41,'Hivatal bevétel'!H41,'Művház bevétel'!H41)</f>
        <v>0</v>
      </c>
      <c r="I41" s="54">
        <f>SUM('Önk.feladat bevétel'!I41,'Hivatal bevétel'!I41,'Művház bevétel'!I41)</f>
        <v>0</v>
      </c>
      <c r="J41" s="54">
        <f>SUM('Önk.feladat bevétel'!J41,'Hivatal bevétel'!J41,'Művház bevétel'!J41)</f>
        <v>0</v>
      </c>
    </row>
    <row r="42" spans="1:10" ht="15" customHeight="1">
      <c r="A42" s="11" t="s">
        <v>390</v>
      </c>
      <c r="B42" s="6" t="s">
        <v>257</v>
      </c>
      <c r="C42" s="64">
        <f>SUM('Önk.feladat bevétel'!C42,'Hivatal bevétel'!C42,'Művház bevétel'!C42)</f>
        <v>311</v>
      </c>
      <c r="D42" s="64">
        <f>SUM('Önk.feladat bevétel'!D42,'Hivatal bevétel'!D42,'Művház bevétel'!D42)</f>
        <v>0</v>
      </c>
      <c r="E42" s="64">
        <f>SUM('Önk.feladat bevétel'!E42,'Hivatal bevétel'!E42,'Művház bevétel'!E42)</f>
        <v>0</v>
      </c>
      <c r="F42" s="54">
        <f>SUM('Önk.feladat bevétel'!F42,'Hivatal bevétel'!F42,'Művház bevétel'!F42)</f>
        <v>311</v>
      </c>
      <c r="G42" s="54">
        <f>SUM('Önk.feladat bevétel'!G42,'Hivatal bevétel'!G42,'Művház bevétel'!G42)</f>
        <v>729</v>
      </c>
      <c r="H42" s="54">
        <f>SUM('Önk.feladat bevétel'!H42,'Hivatal bevétel'!H42,'Művház bevétel'!H42)</f>
        <v>729</v>
      </c>
      <c r="I42" s="54">
        <f>SUM('Önk.feladat bevétel'!I42,'Hivatal bevétel'!I42,'Művház bevétel'!I42)</f>
        <v>0</v>
      </c>
      <c r="J42" s="54">
        <f>SUM('Önk.feladat bevétel'!J42,'Hivatal bevétel'!J42,'Művház bevétel'!J42)</f>
        <v>0</v>
      </c>
    </row>
    <row r="43" spans="1:10" ht="15" customHeight="1">
      <c r="A43" s="41" t="s">
        <v>413</v>
      </c>
      <c r="B43" s="42" t="s">
        <v>258</v>
      </c>
      <c r="C43" s="54">
        <f>SUM('Önk.feladat bevétel'!C43,'Hivatal bevétel'!C43,'Művház bevétel'!C43)</f>
        <v>20086</v>
      </c>
      <c r="D43" s="54">
        <f>SUM('Önk.feladat bevétel'!D43,'Hivatal bevétel'!D43,'Művház bevétel'!D43)</f>
        <v>8225</v>
      </c>
      <c r="E43" s="54">
        <f>SUM('Önk.feladat bevétel'!E43,'Hivatal bevétel'!E43,'Művház bevétel'!E43)</f>
        <v>0</v>
      </c>
      <c r="F43" s="54">
        <f>SUM('Önk.feladat bevétel'!F43,'Hivatal bevétel'!F43,'Művház bevétel'!F43)</f>
        <v>28311</v>
      </c>
      <c r="G43" s="54">
        <f>SUM('Önk.feladat bevétel'!G43,'Hivatal bevétel'!G43,'Művház bevétel'!G43)</f>
        <v>37588</v>
      </c>
      <c r="H43" s="54">
        <f>SUM('Önk.feladat bevétel'!H43,'Hivatal bevétel'!H43,'Művház bevétel'!H43)</f>
        <v>25032</v>
      </c>
      <c r="I43" s="54">
        <f>SUM('Önk.feladat bevétel'!I43,'Hivatal bevétel'!I43,'Művház bevétel'!I43)</f>
        <v>12556</v>
      </c>
      <c r="J43" s="54">
        <f>SUM('Önk.feladat bevétel'!J43,'Hivatal bevétel'!J43,'Művház bevétel'!J43)</f>
        <v>0</v>
      </c>
    </row>
    <row r="44" spans="1:10" ht="15" customHeight="1">
      <c r="A44" s="11" t="s">
        <v>267</v>
      </c>
      <c r="B44" s="6" t="s">
        <v>268</v>
      </c>
      <c r="C44" s="64">
        <f>SUM('Önk.feladat bevétel'!C44,'Hivatal bevétel'!C44,'Művház bevétel'!C44)</f>
        <v>0</v>
      </c>
      <c r="D44" s="64">
        <f>SUM('Önk.feladat bevétel'!D44,'Hivatal bevétel'!D44,'Művház bevétel'!D44)</f>
        <v>0</v>
      </c>
      <c r="E44" s="64">
        <f>SUM('Önk.feladat bevétel'!E44,'Hivatal bevétel'!E44,'Művház bevétel'!E44)</f>
        <v>0</v>
      </c>
      <c r="F44" s="54">
        <f>SUM('Önk.feladat bevétel'!F44,'Hivatal bevétel'!F44,'Művház bevétel'!F44)</f>
        <v>0</v>
      </c>
      <c r="G44" s="54">
        <f>SUM('Önk.feladat bevétel'!G44,'Hivatal bevétel'!G44,'Művház bevétel'!G44)</f>
        <v>0</v>
      </c>
      <c r="H44" s="54">
        <f>SUM('Önk.feladat bevétel'!H44,'Hivatal bevétel'!H44,'Művház bevétel'!H44)</f>
        <v>0</v>
      </c>
      <c r="I44" s="54">
        <f>SUM('Önk.feladat bevétel'!I44,'Hivatal bevétel'!I44,'Művház bevétel'!I44)</f>
        <v>0</v>
      </c>
      <c r="J44" s="54">
        <f>SUM('Önk.feladat bevétel'!J44,'Hivatal bevétel'!J44,'Művház bevétel'!J44)</f>
        <v>0</v>
      </c>
    </row>
    <row r="45" spans="1:10" ht="15" customHeight="1">
      <c r="A45" s="5" t="s">
        <v>394</v>
      </c>
      <c r="B45" s="6" t="s">
        <v>269</v>
      </c>
      <c r="C45" s="64">
        <f>SUM('Önk.feladat bevétel'!C45,'Hivatal bevétel'!C45,'Művház bevétel'!C45)</f>
        <v>0</v>
      </c>
      <c r="D45" s="64">
        <f>SUM('Önk.feladat bevétel'!D45,'Hivatal bevétel'!D45,'Művház bevétel'!D45)</f>
        <v>79</v>
      </c>
      <c r="E45" s="64">
        <f>SUM('Önk.feladat bevétel'!E45,'Hivatal bevétel'!E45,'Művház bevétel'!E45)</f>
        <v>0</v>
      </c>
      <c r="F45" s="54">
        <f>SUM('Önk.feladat bevétel'!F45,'Hivatal bevétel'!F45,'Művház bevétel'!F45)</f>
        <v>79</v>
      </c>
      <c r="G45" s="54">
        <f>SUM('Önk.feladat bevétel'!G45,'Hivatal bevétel'!G45,'Művház bevétel'!G45)</f>
        <v>94</v>
      </c>
      <c r="H45" s="54">
        <f>SUM('Önk.feladat bevétel'!H45,'Hivatal bevétel'!H45,'Művház bevétel'!H45)</f>
        <v>0</v>
      </c>
      <c r="I45" s="54">
        <f>SUM('Önk.feladat bevétel'!I45,'Hivatal bevétel'!I45,'Művház bevétel'!I45)</f>
        <v>94</v>
      </c>
      <c r="J45" s="54">
        <f>SUM('Önk.feladat bevétel'!J45,'Hivatal bevétel'!J45,'Művház bevétel'!J45)</f>
        <v>0</v>
      </c>
    </row>
    <row r="46" spans="1:10" ht="15" customHeight="1">
      <c r="A46" s="11" t="s">
        <v>395</v>
      </c>
      <c r="B46" s="6" t="s">
        <v>270</v>
      </c>
      <c r="C46" s="64">
        <f>SUM('Önk.feladat bevétel'!C46,'Hivatal bevétel'!C46,'Művház bevétel'!C46)</f>
        <v>248</v>
      </c>
      <c r="D46" s="64">
        <f>SUM('Önk.feladat bevétel'!D46,'Hivatal bevétel'!D46,'Művház bevétel'!D46)</f>
        <v>0</v>
      </c>
      <c r="E46" s="64">
        <f>SUM('Önk.feladat bevétel'!E46,'Hivatal bevétel'!E46,'Művház bevétel'!E46)</f>
        <v>0</v>
      </c>
      <c r="F46" s="54">
        <f>SUM('Önk.feladat bevétel'!F46,'Hivatal bevétel'!F46,'Művház bevétel'!F46)</f>
        <v>248</v>
      </c>
      <c r="G46" s="54">
        <f>SUM('Önk.feladat bevétel'!G46,'Hivatal bevétel'!G46,'Művház bevétel'!G46)</f>
        <v>397</v>
      </c>
      <c r="H46" s="54">
        <f>SUM('Önk.feladat bevétel'!H46,'Hivatal bevétel'!H46,'Művház bevétel'!H46)</f>
        <v>0</v>
      </c>
      <c r="I46" s="54">
        <f>SUM('Önk.feladat bevétel'!I46,'Hivatal bevétel'!I46,'Művház bevétel'!I46)</f>
        <v>397</v>
      </c>
      <c r="J46" s="54">
        <f>SUM('Önk.feladat bevétel'!J46,'Hivatal bevétel'!J46,'Művház bevétel'!J46)</f>
        <v>0</v>
      </c>
    </row>
    <row r="47" spans="1:10" ht="15" customHeight="1">
      <c r="A47" s="32" t="s">
        <v>415</v>
      </c>
      <c r="B47" s="42" t="s">
        <v>271</v>
      </c>
      <c r="C47" s="54">
        <f>SUM('Önk.feladat bevétel'!C47,'Hivatal bevétel'!C47,'Művház bevétel'!C47)</f>
        <v>248</v>
      </c>
      <c r="D47" s="54">
        <f>SUM('Önk.feladat bevétel'!D47,'Hivatal bevétel'!D47,'Művház bevétel'!D47)</f>
        <v>79</v>
      </c>
      <c r="E47" s="54">
        <f>SUM('Önk.feladat bevétel'!E47,'Hivatal bevétel'!E47,'Művház bevétel'!E47)</f>
        <v>0</v>
      </c>
      <c r="F47" s="54">
        <f>SUM('Önk.feladat bevétel'!F47,'Hivatal bevétel'!F47,'Művház bevétel'!F47)</f>
        <v>327</v>
      </c>
      <c r="G47" s="54">
        <f>SUM('Önk.feladat bevétel'!G47,'Hivatal bevétel'!G47,'Művház bevétel'!G47)</f>
        <v>491</v>
      </c>
      <c r="H47" s="54">
        <f>SUM('Önk.feladat bevétel'!H47,'Hivatal bevétel'!H47,'Művház bevétel'!H47)</f>
        <v>0</v>
      </c>
      <c r="I47" s="54">
        <f>SUM('Önk.feladat bevétel'!I47,'Hivatal bevétel'!I47,'Művház bevétel'!I47)</f>
        <v>491</v>
      </c>
      <c r="J47" s="54">
        <f>SUM('Önk.feladat bevétel'!J47,'Hivatal bevétel'!J47,'Művház bevétel'!J47)</f>
        <v>0</v>
      </c>
    </row>
    <row r="48" spans="1:10" ht="15" customHeight="1">
      <c r="A48" s="47" t="s">
        <v>4</v>
      </c>
      <c r="B48" s="48"/>
      <c r="C48" s="54">
        <f>SUM('Önk.feladat bevétel'!C48,'Hivatal bevétel'!C48,'Művház bevétel'!C48)</f>
        <v>220172</v>
      </c>
      <c r="D48" s="54">
        <f>SUM('Önk.feladat bevétel'!D48,'Hivatal bevétel'!D48,'Művház bevétel'!D48)</f>
        <v>21417</v>
      </c>
      <c r="E48" s="54">
        <f>SUM('Önk.feladat bevétel'!E48,'Hivatal bevétel'!E48,'Művház bevétel'!E48)</f>
        <v>0</v>
      </c>
      <c r="F48" s="54">
        <f>SUM('Önk.feladat bevétel'!F48,'Hivatal bevétel'!F48,'Művház bevétel'!F48)</f>
        <v>241589</v>
      </c>
      <c r="G48" s="54">
        <f>SUM('Önk.feladat bevétel'!G48,'Hivatal bevétel'!G48,'Művház bevétel'!G48)</f>
        <v>297782</v>
      </c>
      <c r="H48" s="54">
        <f>SUM('Önk.feladat bevétel'!H48,'Hivatal bevétel'!H48,'Művház bevétel'!H48)</f>
        <v>267320</v>
      </c>
      <c r="I48" s="54">
        <f>SUM('Önk.feladat bevétel'!I48,'Hivatal bevétel'!I48,'Művház bevétel'!I48)</f>
        <v>30462</v>
      </c>
      <c r="J48" s="54">
        <f>SUM('Önk.feladat bevétel'!J48,'Hivatal bevétel'!J48,'Művház bevétel'!J48)</f>
        <v>0</v>
      </c>
    </row>
    <row r="49" spans="1:10" ht="15" customHeight="1">
      <c r="A49" s="5" t="s">
        <v>221</v>
      </c>
      <c r="B49" s="6" t="s">
        <v>222</v>
      </c>
      <c r="C49" s="64">
        <f>SUM('Önk.feladat bevétel'!C49,'Hivatal bevétel'!C49,'Művház bevétel'!C49)</f>
        <v>0</v>
      </c>
      <c r="D49" s="64">
        <f>SUM('Önk.feladat bevétel'!D49,'Hivatal bevétel'!D49,'Művház bevétel'!D49)</f>
        <v>0</v>
      </c>
      <c r="E49" s="64">
        <f>SUM('Önk.feladat bevétel'!E49,'Hivatal bevétel'!E49,'Művház bevétel'!E49)</f>
        <v>0</v>
      </c>
      <c r="F49" s="54">
        <f>SUM('Önk.feladat bevétel'!F49,'Hivatal bevétel'!F49,'Művház bevétel'!F49)</f>
        <v>0</v>
      </c>
      <c r="G49" s="54">
        <f>SUM('Önk.feladat bevétel'!G49,'Hivatal bevétel'!G49,'Művház bevétel'!G49)</f>
        <v>0</v>
      </c>
      <c r="H49" s="54">
        <f>SUM('Önk.feladat bevétel'!H49,'Hivatal bevétel'!H49,'Művház bevétel'!H49)</f>
        <v>0</v>
      </c>
      <c r="I49" s="54">
        <f>SUM('Önk.feladat bevétel'!I49,'Hivatal bevétel'!I49,'Művház bevétel'!I49)</f>
        <v>0</v>
      </c>
      <c r="J49" s="54">
        <f>SUM('Önk.feladat bevétel'!J49,'Hivatal bevétel'!J49,'Művház bevétel'!J49)</f>
        <v>0</v>
      </c>
    </row>
    <row r="50" spans="1:10" ht="15" customHeight="1">
      <c r="A50" s="5" t="s">
        <v>223</v>
      </c>
      <c r="B50" s="6" t="s">
        <v>224</v>
      </c>
      <c r="C50" s="64">
        <f>SUM('Önk.feladat bevétel'!C50,'Hivatal bevétel'!C50,'Művház bevétel'!C50)</f>
        <v>0</v>
      </c>
      <c r="D50" s="64">
        <f>SUM('Önk.feladat bevétel'!D50,'Hivatal bevétel'!D50,'Művház bevétel'!D50)</f>
        <v>0</v>
      </c>
      <c r="E50" s="64">
        <f>SUM('Önk.feladat bevétel'!E50,'Hivatal bevétel'!E50,'Művház bevétel'!E50)</f>
        <v>0</v>
      </c>
      <c r="F50" s="54">
        <f>SUM('Önk.feladat bevétel'!F50,'Hivatal bevétel'!F50,'Művház bevétel'!F50)</f>
        <v>0</v>
      </c>
      <c r="G50" s="54">
        <f>SUM('Önk.feladat bevétel'!G50,'Hivatal bevétel'!G50,'Művház bevétel'!G50)</f>
        <v>0</v>
      </c>
      <c r="H50" s="54">
        <f>SUM('Önk.feladat bevétel'!H50,'Hivatal bevétel'!H50,'Művház bevétel'!H50)</f>
        <v>0</v>
      </c>
      <c r="I50" s="54">
        <f>SUM('Önk.feladat bevétel'!I50,'Hivatal bevétel'!I50,'Művház bevétel'!I50)</f>
        <v>0</v>
      </c>
      <c r="J50" s="54">
        <f>SUM('Önk.feladat bevétel'!J50,'Hivatal bevétel'!J50,'Művház bevétel'!J50)</f>
        <v>0</v>
      </c>
    </row>
    <row r="51" spans="1:10" ht="15" customHeight="1">
      <c r="A51" s="5" t="s">
        <v>372</v>
      </c>
      <c r="B51" s="6" t="s">
        <v>225</v>
      </c>
      <c r="C51" s="64">
        <f>SUM('Önk.feladat bevétel'!C51,'Hivatal bevétel'!C51,'Művház bevétel'!C51)</f>
        <v>0</v>
      </c>
      <c r="D51" s="64">
        <f>SUM('Önk.feladat bevétel'!D51,'Hivatal bevétel'!D51,'Művház bevétel'!D51)</f>
        <v>0</v>
      </c>
      <c r="E51" s="64">
        <f>SUM('Önk.feladat bevétel'!E51,'Hivatal bevétel'!E51,'Művház bevétel'!E51)</f>
        <v>0</v>
      </c>
      <c r="F51" s="54">
        <f>SUM('Önk.feladat bevétel'!F51,'Hivatal bevétel'!F51,'Művház bevétel'!F51)</f>
        <v>0</v>
      </c>
      <c r="G51" s="54">
        <f>SUM('Önk.feladat bevétel'!G51,'Hivatal bevétel'!G51,'Művház bevétel'!G51)</f>
        <v>0</v>
      </c>
      <c r="H51" s="54">
        <f>SUM('Önk.feladat bevétel'!H51,'Hivatal bevétel'!H51,'Művház bevétel'!H51)</f>
        <v>0</v>
      </c>
      <c r="I51" s="54">
        <f>SUM('Önk.feladat bevétel'!I51,'Hivatal bevétel'!I51,'Művház bevétel'!I51)</f>
        <v>0</v>
      </c>
      <c r="J51" s="54">
        <f>SUM('Önk.feladat bevétel'!J51,'Hivatal bevétel'!J51,'Művház bevétel'!J51)</f>
        <v>0</v>
      </c>
    </row>
    <row r="52" spans="1:10" ht="15" customHeight="1">
      <c r="A52" s="5" t="s">
        <v>373</v>
      </c>
      <c r="B52" s="6" t="s">
        <v>226</v>
      </c>
      <c r="C52" s="64">
        <f>SUM('Önk.feladat bevétel'!C52,'Hivatal bevétel'!C52,'Művház bevétel'!C52)</f>
        <v>0</v>
      </c>
      <c r="D52" s="64">
        <f>SUM('Önk.feladat bevétel'!D52,'Hivatal bevétel'!D52,'Művház bevétel'!D52)</f>
        <v>0</v>
      </c>
      <c r="E52" s="64">
        <f>SUM('Önk.feladat bevétel'!E52,'Hivatal bevétel'!E52,'Művház bevétel'!E52)</f>
        <v>0</v>
      </c>
      <c r="F52" s="54">
        <f>SUM('Önk.feladat bevétel'!F52,'Hivatal bevétel'!F52,'Művház bevétel'!F52)</f>
        <v>0</v>
      </c>
      <c r="G52" s="54">
        <f>SUM('Önk.feladat bevétel'!G52,'Hivatal bevétel'!G52,'Művház bevétel'!G52)</f>
        <v>0</v>
      </c>
      <c r="H52" s="54">
        <f>SUM('Önk.feladat bevétel'!H52,'Hivatal bevétel'!H52,'Művház bevétel'!H52)</f>
        <v>0</v>
      </c>
      <c r="I52" s="54">
        <f>SUM('Önk.feladat bevétel'!I52,'Hivatal bevétel'!I52,'Művház bevétel'!I52)</f>
        <v>0</v>
      </c>
      <c r="J52" s="54">
        <f>SUM('Önk.feladat bevétel'!J52,'Hivatal bevétel'!J52,'Művház bevétel'!J52)</f>
        <v>0</v>
      </c>
    </row>
    <row r="53" spans="1:10" ht="15" customHeight="1">
      <c r="A53" s="5" t="s">
        <v>374</v>
      </c>
      <c r="B53" s="6" t="s">
        <v>227</v>
      </c>
      <c r="C53" s="64">
        <f>SUM('Önk.feladat bevétel'!C53,'Hivatal bevétel'!C53,'Művház bevétel'!C53)</f>
        <v>0</v>
      </c>
      <c r="D53" s="64">
        <f>SUM('Önk.feladat bevétel'!D53,'Hivatal bevétel'!D53,'Művház bevétel'!D53)</f>
        <v>0</v>
      </c>
      <c r="E53" s="64">
        <f>SUM('Önk.feladat bevétel'!E53,'Hivatal bevétel'!E53,'Művház bevétel'!E53)</f>
        <v>0</v>
      </c>
      <c r="F53" s="54">
        <f>SUM('Önk.feladat bevétel'!F53,'Hivatal bevétel'!F53,'Művház bevétel'!F53)</f>
        <v>0</v>
      </c>
      <c r="G53" s="54">
        <f>SUM('Önk.feladat bevétel'!G53,'Hivatal bevétel'!G53,'Művház bevétel'!G53)</f>
        <v>38701</v>
      </c>
      <c r="H53" s="54">
        <f>SUM('Önk.feladat bevétel'!H53,'Hivatal bevétel'!H53,'Művház bevétel'!H53)</f>
        <v>0</v>
      </c>
      <c r="I53" s="54">
        <f>SUM('Önk.feladat bevétel'!I53,'Hivatal bevétel'!I53,'Művház bevétel'!I53)</f>
        <v>38701</v>
      </c>
      <c r="J53" s="54">
        <f>SUM('Önk.feladat bevétel'!J53,'Hivatal bevétel'!J53,'Művház bevétel'!J53)</f>
        <v>0</v>
      </c>
    </row>
    <row r="54" spans="1:10" ht="15" customHeight="1">
      <c r="A54" s="32" t="s">
        <v>409</v>
      </c>
      <c r="B54" s="42" t="s">
        <v>228</v>
      </c>
      <c r="C54" s="64">
        <f>SUM('Önk.feladat bevétel'!C54,'Hivatal bevétel'!C54,'Művház bevétel'!C54)</f>
        <v>0</v>
      </c>
      <c r="D54" s="64">
        <f>SUM('Önk.feladat bevétel'!D54,'Hivatal bevétel'!D54,'Művház bevétel'!D54)</f>
        <v>0</v>
      </c>
      <c r="E54" s="64">
        <f>SUM('Önk.feladat bevétel'!E54,'Hivatal bevétel'!E54,'Művház bevétel'!E54)</f>
        <v>0</v>
      </c>
      <c r="F54" s="54">
        <f>SUM('Önk.feladat bevétel'!F54,'Hivatal bevétel'!F54,'Művház bevétel'!F54)</f>
        <v>0</v>
      </c>
      <c r="G54" s="54">
        <f>SUM('Önk.feladat bevétel'!G54,'Hivatal bevétel'!G54,'Művház bevétel'!G54)</f>
        <v>38701</v>
      </c>
      <c r="H54" s="54">
        <f>SUM('Önk.feladat bevétel'!H54,'Hivatal bevétel'!H54,'Művház bevétel'!H54)</f>
        <v>0</v>
      </c>
      <c r="I54" s="54">
        <f>SUM('Önk.feladat bevétel'!I54,'Hivatal bevétel'!I54,'Művház bevétel'!I54)</f>
        <v>38701</v>
      </c>
      <c r="J54" s="54">
        <f>SUM('Önk.feladat bevétel'!J54,'Hivatal bevétel'!J54,'Művház bevétel'!J54)</f>
        <v>0</v>
      </c>
    </row>
    <row r="55" spans="1:10" ht="15" customHeight="1">
      <c r="A55" s="11" t="s">
        <v>391</v>
      </c>
      <c r="B55" s="6" t="s">
        <v>259</v>
      </c>
      <c r="C55" s="64">
        <f>SUM('Önk.feladat bevétel'!C55,'Hivatal bevétel'!C55,'Művház bevétel'!C55)</f>
        <v>0</v>
      </c>
      <c r="D55" s="64">
        <f>SUM('Önk.feladat bevétel'!D55,'Hivatal bevétel'!D55,'Művház bevétel'!D55)</f>
        <v>0</v>
      </c>
      <c r="E55" s="64">
        <f>SUM('Önk.feladat bevétel'!E55,'Hivatal bevétel'!E55,'Művház bevétel'!E55)</f>
        <v>0</v>
      </c>
      <c r="F55" s="54">
        <f>SUM('Önk.feladat bevétel'!F55,'Hivatal bevétel'!F55,'Művház bevétel'!F55)</f>
        <v>0</v>
      </c>
      <c r="G55" s="54">
        <f>SUM('Önk.feladat bevétel'!G55,'Hivatal bevétel'!G55,'Művház bevétel'!G55)</f>
        <v>0</v>
      </c>
      <c r="H55" s="54">
        <f>SUM('Önk.feladat bevétel'!H55,'Hivatal bevétel'!H55,'Művház bevétel'!H55)</f>
        <v>0</v>
      </c>
      <c r="I55" s="54">
        <f>SUM('Önk.feladat bevétel'!I55,'Hivatal bevétel'!I55,'Művház bevétel'!I55)</f>
        <v>0</v>
      </c>
      <c r="J55" s="54">
        <f>SUM('Önk.feladat bevétel'!J55,'Hivatal bevétel'!J55,'Művház bevétel'!J55)</f>
        <v>0</v>
      </c>
    </row>
    <row r="56" spans="1:10" ht="15" customHeight="1">
      <c r="A56" s="11" t="s">
        <v>392</v>
      </c>
      <c r="B56" s="6" t="s">
        <v>260</v>
      </c>
      <c r="C56" s="64">
        <f>SUM('Önk.feladat bevétel'!C56,'Hivatal bevétel'!C56,'Művház bevétel'!C56)</f>
        <v>0</v>
      </c>
      <c r="D56" s="64">
        <f>SUM('Önk.feladat bevétel'!D56,'Hivatal bevétel'!D56,'Művház bevétel'!D56)</f>
        <v>0</v>
      </c>
      <c r="E56" s="64">
        <f>SUM('Önk.feladat bevétel'!E56,'Hivatal bevétel'!E56,'Művház bevétel'!E56)</f>
        <v>0</v>
      </c>
      <c r="F56" s="54">
        <f>SUM('Önk.feladat bevétel'!F56,'Hivatal bevétel'!F56,'Művház bevétel'!F56)</f>
        <v>0</v>
      </c>
      <c r="G56" s="54">
        <f>SUM('Önk.feladat bevétel'!G56,'Hivatal bevétel'!G56,'Művház bevétel'!G56)</f>
        <v>114</v>
      </c>
      <c r="H56" s="54">
        <f>SUM('Önk.feladat bevétel'!H56,'Hivatal bevétel'!H56,'Művház bevétel'!H56)</f>
        <v>0</v>
      </c>
      <c r="I56" s="54">
        <f>SUM('Önk.feladat bevétel'!I56,'Hivatal bevétel'!I56,'Művház bevétel'!I56)</f>
        <v>114</v>
      </c>
      <c r="J56" s="54">
        <f>SUM('Önk.feladat bevétel'!J56,'Hivatal bevétel'!J56,'Művház bevétel'!J56)</f>
        <v>0</v>
      </c>
    </row>
    <row r="57" spans="1:10" ht="15" customHeight="1">
      <c r="A57" s="11" t="s">
        <v>261</v>
      </c>
      <c r="B57" s="6" t="s">
        <v>262</v>
      </c>
      <c r="C57" s="64">
        <f>SUM('Önk.feladat bevétel'!C57,'Hivatal bevétel'!C57,'Művház bevétel'!C57)</f>
        <v>0</v>
      </c>
      <c r="D57" s="64">
        <f>SUM('Önk.feladat bevétel'!D57,'Hivatal bevétel'!D57,'Művház bevétel'!D57)</f>
        <v>0</v>
      </c>
      <c r="E57" s="64">
        <f>SUM('Önk.feladat bevétel'!E57,'Hivatal bevétel'!E57,'Művház bevétel'!E57)</f>
        <v>0</v>
      </c>
      <c r="F57" s="54">
        <f>SUM('Önk.feladat bevétel'!F57,'Hivatal bevétel'!F57,'Művház bevétel'!F57)</f>
        <v>0</v>
      </c>
      <c r="G57" s="54">
        <f>SUM('Önk.feladat bevétel'!G57,'Hivatal bevétel'!G57,'Művház bevétel'!G57)</f>
        <v>0</v>
      </c>
      <c r="H57" s="54">
        <f>SUM('Önk.feladat bevétel'!H57,'Hivatal bevétel'!H57,'Művház bevétel'!H57)</f>
        <v>0</v>
      </c>
      <c r="I57" s="54">
        <f>SUM('Önk.feladat bevétel'!I57,'Hivatal bevétel'!I57,'Művház bevétel'!I57)</f>
        <v>0</v>
      </c>
      <c r="J57" s="54">
        <f>SUM('Önk.feladat bevétel'!J57,'Hivatal bevétel'!J57,'Művház bevétel'!J57)</f>
        <v>0</v>
      </c>
    </row>
    <row r="58" spans="1:10" ht="15" customHeight="1">
      <c r="A58" s="11" t="s">
        <v>393</v>
      </c>
      <c r="B58" s="6" t="s">
        <v>263</v>
      </c>
      <c r="C58" s="64">
        <f>SUM('Önk.feladat bevétel'!C58,'Hivatal bevétel'!C58,'Művház bevétel'!C58)</f>
        <v>0</v>
      </c>
      <c r="D58" s="64">
        <f>SUM('Önk.feladat bevétel'!D58,'Hivatal bevétel'!D58,'Művház bevétel'!D58)</f>
        <v>0</v>
      </c>
      <c r="E58" s="64">
        <f>SUM('Önk.feladat bevétel'!E58,'Hivatal bevétel'!E58,'Művház bevétel'!E58)</f>
        <v>0</v>
      </c>
      <c r="F58" s="54">
        <f>SUM('Önk.feladat bevétel'!F58,'Hivatal bevétel'!F58,'Művház bevétel'!F58)</f>
        <v>0</v>
      </c>
      <c r="G58" s="54">
        <f>SUM('Önk.feladat bevétel'!G58,'Hivatal bevétel'!G58,'Művház bevétel'!G58)</f>
        <v>0</v>
      </c>
      <c r="H58" s="54">
        <f>SUM('Önk.feladat bevétel'!H58,'Hivatal bevétel'!H58,'Művház bevétel'!H58)</f>
        <v>0</v>
      </c>
      <c r="I58" s="54">
        <f>SUM('Önk.feladat bevétel'!I58,'Hivatal bevétel'!I58,'Művház bevétel'!I58)</f>
        <v>0</v>
      </c>
      <c r="J58" s="54">
        <f>SUM('Önk.feladat bevétel'!J58,'Hivatal bevétel'!J58,'Művház bevétel'!J58)</f>
        <v>0</v>
      </c>
    </row>
    <row r="59" spans="1:10" ht="15" customHeight="1">
      <c r="A59" s="11" t="s">
        <v>264</v>
      </c>
      <c r="B59" s="6" t="s">
        <v>265</v>
      </c>
      <c r="C59" s="64">
        <f>SUM('Önk.feladat bevétel'!C59,'Hivatal bevétel'!C59,'Művház bevétel'!C59)</f>
        <v>0</v>
      </c>
      <c r="D59" s="64">
        <f>SUM('Önk.feladat bevétel'!D59,'Hivatal bevétel'!D59,'Művház bevétel'!D59)</f>
        <v>0</v>
      </c>
      <c r="E59" s="64">
        <f>SUM('Önk.feladat bevétel'!E59,'Hivatal bevétel'!E59,'Művház bevétel'!E59)</f>
        <v>0</v>
      </c>
      <c r="F59" s="54">
        <f>SUM('Önk.feladat bevétel'!F59,'Hivatal bevétel'!F59,'Művház bevétel'!F59)</f>
        <v>0</v>
      </c>
      <c r="G59" s="54">
        <f>SUM('Önk.feladat bevétel'!G59,'Hivatal bevétel'!G59,'Művház bevétel'!G59)</f>
        <v>0</v>
      </c>
      <c r="H59" s="54">
        <f>SUM('Önk.feladat bevétel'!H59,'Hivatal bevétel'!H59,'Művház bevétel'!H59)</f>
        <v>0</v>
      </c>
      <c r="I59" s="54">
        <f>SUM('Önk.feladat bevétel'!I59,'Hivatal bevétel'!I59,'Művház bevétel'!I59)</f>
        <v>0</v>
      </c>
      <c r="J59" s="54">
        <f>SUM('Önk.feladat bevétel'!J59,'Hivatal bevétel'!J59,'Művház bevétel'!J59)</f>
        <v>0</v>
      </c>
    </row>
    <row r="60" spans="1:10" ht="15" customHeight="1">
      <c r="A60" s="32" t="s">
        <v>414</v>
      </c>
      <c r="B60" s="42" t="s">
        <v>266</v>
      </c>
      <c r="C60" s="64">
        <f>SUM('Önk.feladat bevétel'!C60,'Hivatal bevétel'!C60,'Művház bevétel'!C60)</f>
        <v>0</v>
      </c>
      <c r="D60" s="64">
        <f>SUM('Önk.feladat bevétel'!D60,'Hivatal bevétel'!D60,'Művház bevétel'!D60)</f>
        <v>0</v>
      </c>
      <c r="E60" s="64">
        <f>SUM('Önk.feladat bevétel'!E60,'Hivatal bevétel'!E60,'Művház bevétel'!E60)</f>
        <v>0</v>
      </c>
      <c r="F60" s="54">
        <f>SUM('Önk.feladat bevétel'!F60,'Hivatal bevétel'!F60,'Művház bevétel'!F60)</f>
        <v>0</v>
      </c>
      <c r="G60" s="54">
        <f>SUM('Önk.feladat bevétel'!G60,'Hivatal bevétel'!G60,'Művház bevétel'!G60)</f>
        <v>114</v>
      </c>
      <c r="H60" s="54">
        <f>SUM('Önk.feladat bevétel'!H60,'Hivatal bevétel'!H60,'Művház bevétel'!H60)</f>
        <v>0</v>
      </c>
      <c r="I60" s="54">
        <f>SUM('Önk.feladat bevétel'!I60,'Hivatal bevétel'!I60,'Művház bevétel'!I60)</f>
        <v>114</v>
      </c>
      <c r="J60" s="54">
        <f>SUM('Önk.feladat bevétel'!J60,'Hivatal bevétel'!J60,'Művház bevétel'!J60)</f>
        <v>0</v>
      </c>
    </row>
    <row r="61" spans="1:10" ht="15" customHeight="1">
      <c r="A61" s="11" t="s">
        <v>272</v>
      </c>
      <c r="B61" s="6" t="s">
        <v>273</v>
      </c>
      <c r="C61" s="64">
        <f>SUM('Önk.feladat bevétel'!C61,'Hivatal bevétel'!C61,'Művház bevétel'!C61)</f>
        <v>0</v>
      </c>
      <c r="D61" s="64">
        <f>SUM('Önk.feladat bevétel'!D61,'Hivatal bevétel'!D61,'Művház bevétel'!D61)</f>
        <v>0</v>
      </c>
      <c r="E61" s="64">
        <f>SUM('Önk.feladat bevétel'!E61,'Hivatal bevétel'!E61,'Művház bevétel'!E61)</f>
        <v>0</v>
      </c>
      <c r="F61" s="54">
        <f>SUM('Önk.feladat bevétel'!F61,'Hivatal bevétel'!F61,'Művház bevétel'!F61)</f>
        <v>0</v>
      </c>
      <c r="G61" s="54">
        <f>SUM('Önk.feladat bevétel'!G61,'Hivatal bevétel'!G61,'Művház bevétel'!G61)</f>
        <v>0</v>
      </c>
      <c r="H61" s="54">
        <f>SUM('Önk.feladat bevétel'!H61,'Hivatal bevétel'!H61,'Művház bevétel'!H61)</f>
        <v>0</v>
      </c>
      <c r="I61" s="54">
        <f>SUM('Önk.feladat bevétel'!I61,'Hivatal bevétel'!I61,'Művház bevétel'!I61)</f>
        <v>0</v>
      </c>
      <c r="J61" s="54">
        <f>SUM('Önk.feladat bevétel'!J61,'Hivatal bevétel'!J61,'Művház bevétel'!J61)</f>
        <v>0</v>
      </c>
    </row>
    <row r="62" spans="1:10" ht="15" customHeight="1">
      <c r="A62" s="5" t="s">
        <v>396</v>
      </c>
      <c r="B62" s="6" t="s">
        <v>274</v>
      </c>
      <c r="C62" s="64">
        <f>SUM('Önk.feladat bevétel'!C62,'Hivatal bevétel'!C62,'Művház bevétel'!C62)</f>
        <v>0</v>
      </c>
      <c r="D62" s="64">
        <f>SUM('Önk.feladat bevétel'!D62,'Hivatal bevétel'!D62,'Művház bevétel'!D62)</f>
        <v>333</v>
      </c>
      <c r="E62" s="64">
        <f>SUM('Önk.feladat bevétel'!E62,'Hivatal bevétel'!E62,'Művház bevétel'!E62)</f>
        <v>0</v>
      </c>
      <c r="F62" s="54">
        <f>SUM('Önk.feladat bevétel'!F62,'Hivatal bevétel'!F62,'Művház bevétel'!F62)</f>
        <v>333</v>
      </c>
      <c r="G62" s="54">
        <f>SUM('Önk.feladat bevétel'!G62,'Hivatal bevétel'!G62,'Művház bevétel'!G62)</f>
        <v>335</v>
      </c>
      <c r="H62" s="54">
        <f>SUM('Önk.feladat bevétel'!H62,'Hivatal bevétel'!H62,'Művház bevétel'!H62)</f>
        <v>0</v>
      </c>
      <c r="I62" s="54">
        <f>SUM('Önk.feladat bevétel'!I62,'Hivatal bevétel'!I62,'Művház bevétel'!I62)</f>
        <v>335</v>
      </c>
      <c r="J62" s="54">
        <f>SUM('Önk.feladat bevétel'!J62,'Hivatal bevétel'!J62,'Művház bevétel'!J62)</f>
        <v>0</v>
      </c>
    </row>
    <row r="63" spans="1:10" ht="15" customHeight="1">
      <c r="A63" s="11" t="s">
        <v>397</v>
      </c>
      <c r="B63" s="6" t="s">
        <v>275</v>
      </c>
      <c r="C63" s="64">
        <f>SUM('Önk.feladat bevétel'!C63,'Hivatal bevétel'!C63,'Művház bevétel'!C63)</f>
        <v>1242</v>
      </c>
      <c r="D63" s="64">
        <f>SUM('Önk.feladat bevétel'!D63,'Hivatal bevétel'!D63,'Művház bevétel'!D63)</f>
        <v>0</v>
      </c>
      <c r="E63" s="64">
        <f>SUM('Önk.feladat bevétel'!E63,'Hivatal bevétel'!E63,'Művház bevétel'!E63)</f>
        <v>0</v>
      </c>
      <c r="F63" s="54">
        <f>SUM('Önk.feladat bevétel'!F63,'Hivatal bevétel'!F63,'Művház bevétel'!F63)</f>
        <v>1242</v>
      </c>
      <c r="G63" s="54">
        <f>SUM('Önk.feladat bevétel'!G63,'Hivatal bevétel'!G63,'Művház bevétel'!G63)</f>
        <v>392</v>
      </c>
      <c r="H63" s="54">
        <f>SUM('Önk.feladat bevétel'!H63,'Hivatal bevétel'!H63,'Művház bevétel'!H63)</f>
        <v>392</v>
      </c>
      <c r="I63" s="54">
        <f>SUM('Önk.feladat bevétel'!I63,'Hivatal bevétel'!I63,'Művház bevétel'!I63)</f>
        <v>0</v>
      </c>
      <c r="J63" s="54">
        <f>SUM('Önk.feladat bevétel'!J63,'Hivatal bevétel'!J63,'Művház bevétel'!J63)</f>
        <v>0</v>
      </c>
    </row>
    <row r="64" spans="1:10" ht="15" customHeight="1">
      <c r="A64" s="32" t="s">
        <v>417</v>
      </c>
      <c r="B64" s="42" t="s">
        <v>276</v>
      </c>
      <c r="C64" s="54">
        <f>SUM('Önk.feladat bevétel'!C64,'Hivatal bevétel'!C64,'Művház bevétel'!C64)</f>
        <v>1242</v>
      </c>
      <c r="D64" s="54">
        <f>SUM('Önk.feladat bevétel'!D64,'Hivatal bevétel'!D64,'Művház bevétel'!D64)</f>
        <v>333</v>
      </c>
      <c r="E64" s="54">
        <f>SUM('Önk.feladat bevétel'!E64,'Hivatal bevétel'!E64,'Művház bevétel'!E64)</f>
        <v>0</v>
      </c>
      <c r="F64" s="54">
        <f>SUM('Önk.feladat bevétel'!F64,'Hivatal bevétel'!F64,'Művház bevétel'!F64)</f>
        <v>1575</v>
      </c>
      <c r="G64" s="54">
        <f>SUM('Önk.feladat bevétel'!G64,'Hivatal bevétel'!G64,'Művház bevétel'!G64)</f>
        <v>727</v>
      </c>
      <c r="H64" s="54">
        <f>SUM('Önk.feladat bevétel'!H64,'Hivatal bevétel'!H64,'Művház bevétel'!H64)</f>
        <v>392</v>
      </c>
      <c r="I64" s="54">
        <f>SUM('Önk.feladat bevétel'!I64,'Hivatal bevétel'!I64,'Művház bevétel'!I64)</f>
        <v>335</v>
      </c>
      <c r="J64" s="54">
        <f>SUM('Önk.feladat bevétel'!J64,'Hivatal bevétel'!J64,'Művház bevétel'!J64)</f>
        <v>0</v>
      </c>
    </row>
    <row r="65" spans="1:10" ht="15" customHeight="1">
      <c r="A65" s="47" t="s">
        <v>5</v>
      </c>
      <c r="B65" s="48"/>
      <c r="C65" s="54">
        <f>SUM('Önk.feladat bevétel'!C65,'Hivatal bevétel'!C65,'Művház bevétel'!C65)</f>
        <v>1242</v>
      </c>
      <c r="D65" s="54">
        <f>SUM('Önk.feladat bevétel'!D65,'Hivatal bevétel'!D65,'Művház bevétel'!D65)</f>
        <v>333</v>
      </c>
      <c r="E65" s="54">
        <f>SUM('Önk.feladat bevétel'!E65,'Hivatal bevétel'!E65,'Művház bevétel'!E65)</f>
        <v>0</v>
      </c>
      <c r="F65" s="54">
        <f>SUM('Önk.feladat bevétel'!F65,'Hivatal bevétel'!F65,'Művház bevétel'!F65)</f>
        <v>1575</v>
      </c>
      <c r="G65" s="54">
        <f>SUM('Önk.feladat bevétel'!G65,'Hivatal bevétel'!G65,'Művház bevétel'!G65)</f>
        <v>39542</v>
      </c>
      <c r="H65" s="54">
        <f>SUM('Önk.feladat bevétel'!H65,'Hivatal bevétel'!H65,'Művház bevétel'!H65)</f>
        <v>392</v>
      </c>
      <c r="I65" s="54">
        <f>SUM('Önk.feladat bevétel'!I65,'Hivatal bevétel'!I65,'Művház bevétel'!I65)</f>
        <v>39150</v>
      </c>
      <c r="J65" s="54">
        <f>SUM('Önk.feladat bevétel'!J65,'Hivatal bevétel'!J65,'Művház bevétel'!J65)</f>
        <v>0</v>
      </c>
    </row>
    <row r="66" spans="1:10" ht="15.75">
      <c r="A66" s="39" t="s">
        <v>416</v>
      </c>
      <c r="B66" s="28" t="s">
        <v>277</v>
      </c>
      <c r="C66" s="54">
        <f>SUM('Önk.feladat bevétel'!C66,'Hivatal bevétel'!C66,'Művház bevétel'!C66)</f>
        <v>221414</v>
      </c>
      <c r="D66" s="54">
        <f>SUM('Önk.feladat bevétel'!D66,'Hivatal bevétel'!D66,'Művház bevétel'!D66)</f>
        <v>21750</v>
      </c>
      <c r="E66" s="54">
        <f>SUM('Önk.feladat bevétel'!E66,'Hivatal bevétel'!E66,'Művház bevétel'!E66)</f>
        <v>0</v>
      </c>
      <c r="F66" s="54">
        <f>SUM('Önk.feladat bevétel'!F66,'Hivatal bevétel'!F66,'Művház bevétel'!F66)</f>
        <v>243164</v>
      </c>
      <c r="G66" s="54">
        <f>SUM('Önk.feladat bevétel'!G66,'Hivatal bevétel'!G66,'Művház bevétel'!G66)</f>
        <v>337324</v>
      </c>
      <c r="H66" s="54">
        <f>SUM('Önk.feladat bevétel'!H66,'Hivatal bevétel'!H66,'Művház bevétel'!H66)</f>
        <v>267712</v>
      </c>
      <c r="I66" s="54">
        <f>SUM('Önk.feladat bevétel'!I66,'Hivatal bevétel'!I66,'Művház bevétel'!I66)</f>
        <v>69612</v>
      </c>
      <c r="J66" s="54">
        <f>SUM('Önk.feladat bevétel'!J66,'Hivatal bevétel'!J66,'Művház bevétel'!J66)</f>
        <v>0</v>
      </c>
    </row>
    <row r="67" spans="1:10" ht="15.75">
      <c r="A67" s="50" t="s">
        <v>6</v>
      </c>
      <c r="B67" s="49"/>
      <c r="C67" s="64">
        <f>C48-'Kiadás nettó összesen'!C74</f>
        <v>6255</v>
      </c>
      <c r="D67" s="64">
        <f>D48-'Kiadás nettó összesen'!D74</f>
        <v>-13626</v>
      </c>
      <c r="E67" s="64">
        <f>E48-'Kiadás nettó összesen'!E74</f>
        <v>-4294</v>
      </c>
      <c r="F67" s="54">
        <f>SUM('Önk.feladat bevétel'!F67,'Hivatal bevétel'!F67,'Művház bevétel'!F67)</f>
        <v>-11665</v>
      </c>
      <c r="G67" s="54">
        <f>SUM('Önk.feladat bevétel'!G67,'Hivatal bevétel'!G67,'Művház bevétel'!G67)</f>
        <v>2940</v>
      </c>
      <c r="H67" s="54">
        <f>SUM('Önk.feladat bevétel'!H67,'Hivatal bevétel'!H67,'Művház bevétel'!H67)</f>
        <v>54681</v>
      </c>
      <c r="I67" s="54">
        <f>SUM('Önk.feladat bevétel'!I67,'Hivatal bevétel'!I67,'Művház bevétel'!I67)</f>
        <v>-47447</v>
      </c>
      <c r="J67" s="54">
        <f>SUM('Önk.feladat bevétel'!J67,'Hivatal bevétel'!J67,'Művház bevétel'!J67)</f>
        <v>-4294</v>
      </c>
    </row>
    <row r="68" spans="1:10" ht="15.75">
      <c r="A68" s="50" t="s">
        <v>7</v>
      </c>
      <c r="B68" s="49"/>
      <c r="C68" s="64">
        <f>C65-'Kiadás összesen'!C97</f>
        <v>-13408</v>
      </c>
      <c r="D68" s="64">
        <f>D65-'Kiadás összesen'!D97</f>
        <v>-14427</v>
      </c>
      <c r="E68" s="64">
        <f>E65-'Kiadás összesen'!E97</f>
        <v>0</v>
      </c>
      <c r="F68" s="54">
        <f>SUM('Önk.feladat bevétel'!F68,'Hivatal bevétel'!F68,'Művház bevétel'!F68)</f>
        <v>-27835</v>
      </c>
      <c r="G68" s="54">
        <f>SUM('Önk.feladat bevétel'!G68,'Hivatal bevétel'!G68,'Művház bevétel'!G68)</f>
        <v>-40478</v>
      </c>
      <c r="H68" s="54">
        <f>SUM('Önk.feladat bevétel'!H68,'Hivatal bevétel'!H68,'Művház bevétel'!H68)</f>
        <v>-21282</v>
      </c>
      <c r="I68" s="54">
        <f>SUM('Önk.feladat bevétel'!I68,'Hivatal bevétel'!I68,'Művház bevétel'!I68)</f>
        <v>-19196</v>
      </c>
      <c r="J68" s="54">
        <f>SUM('Önk.feladat bevétel'!J68,'Hivatal bevétel'!J68,'Művház bevétel'!J68)</f>
        <v>0</v>
      </c>
    </row>
    <row r="69" spans="1:10" ht="15">
      <c r="A69" s="30" t="s">
        <v>398</v>
      </c>
      <c r="B69" s="5" t="s">
        <v>278</v>
      </c>
      <c r="C69" s="64">
        <f>SUM('Önk.feladat bevétel'!C69,'Hivatal bevétel'!C69,'Művház bevétel'!C69)</f>
        <v>0</v>
      </c>
      <c r="D69" s="64">
        <f>SUM('Önk.feladat bevétel'!D69,'Hivatal bevétel'!D69,'Művház bevétel'!D69)</f>
        <v>0</v>
      </c>
      <c r="E69" s="64">
        <f>SUM('Önk.feladat bevétel'!E69,'Hivatal bevétel'!E69,'Művház bevétel'!E69)</f>
        <v>0</v>
      </c>
      <c r="F69" s="54">
        <f>SUM(C69:E69)</f>
        <v>0</v>
      </c>
      <c r="G69" s="54">
        <f>SUM('Önk.feladat bevétel'!G69,'Hivatal bevétel'!G69,'Művház bevétel'!G69)</f>
        <v>0</v>
      </c>
      <c r="H69" s="54">
        <f>SUM('Önk.feladat bevétel'!H69,'Hivatal bevétel'!H69,'Művház bevétel'!H69)</f>
        <v>0</v>
      </c>
      <c r="I69" s="54">
        <f>SUM('Önk.feladat bevétel'!I69,'Hivatal bevétel'!I69,'Művház bevétel'!I69)</f>
        <v>0</v>
      </c>
      <c r="J69" s="54">
        <f>SUM('Önk.feladat bevétel'!J69,'Hivatal bevétel'!J69,'Művház bevétel'!J69)</f>
        <v>0</v>
      </c>
    </row>
    <row r="70" spans="1:10" ht="15">
      <c r="A70" s="11" t="s">
        <v>279</v>
      </c>
      <c r="B70" s="5" t="s">
        <v>280</v>
      </c>
      <c r="C70" s="64">
        <f>SUM('Önk.feladat bevétel'!C70,'Hivatal bevétel'!C70,'Művház bevétel'!C70)</f>
        <v>0</v>
      </c>
      <c r="D70" s="64">
        <f>SUM('Önk.feladat bevétel'!D70,'Hivatal bevétel'!D70,'Művház bevétel'!D70)</f>
        <v>0</v>
      </c>
      <c r="E70" s="64">
        <f>SUM('Önk.feladat bevétel'!E70,'Hivatal bevétel'!E70,'Művház bevétel'!E70)</f>
        <v>0</v>
      </c>
      <c r="F70" s="54">
        <f>SUM(C70:E70)</f>
        <v>0</v>
      </c>
      <c r="G70" s="54">
        <f>SUM('Önk.feladat bevétel'!G70,'Hivatal bevétel'!G70,'Művház bevétel'!G70)</f>
        <v>0</v>
      </c>
      <c r="H70" s="54">
        <f>SUM('Önk.feladat bevétel'!H70,'Hivatal bevétel'!H70,'Művház bevétel'!H70)</f>
        <v>0</v>
      </c>
      <c r="I70" s="54">
        <f>SUM('Önk.feladat bevétel'!I70,'Hivatal bevétel'!I70,'Művház bevétel'!I70)</f>
        <v>0</v>
      </c>
      <c r="J70" s="54">
        <f>SUM('Önk.feladat bevétel'!J70,'Hivatal bevétel'!J70,'Művház bevétel'!J70)</f>
        <v>0</v>
      </c>
    </row>
    <row r="71" spans="1:10" ht="15">
      <c r="A71" s="30" t="s">
        <v>399</v>
      </c>
      <c r="B71" s="5" t="s">
        <v>281</v>
      </c>
      <c r="C71" s="64">
        <f>SUM('Önk.feladat bevétel'!C71,'Hivatal bevétel'!C71,'Művház bevétel'!C71)</f>
        <v>0</v>
      </c>
      <c r="D71" s="64">
        <f>SUM('Önk.feladat bevétel'!D71,'Hivatal bevétel'!D71,'Művház bevétel'!D71)</f>
        <v>0</v>
      </c>
      <c r="E71" s="64">
        <f>SUM('Önk.feladat bevétel'!E71,'Hivatal bevétel'!E71,'Művház bevétel'!E71)</f>
        <v>0</v>
      </c>
      <c r="F71" s="54">
        <f aca="true" t="shared" si="0" ref="F71:F94">SUM(C71:E71)</f>
        <v>0</v>
      </c>
      <c r="G71" s="54">
        <f>SUM('Önk.feladat bevétel'!G71,'Hivatal bevétel'!G71,'Művház bevétel'!G71)</f>
        <v>0</v>
      </c>
      <c r="H71" s="54">
        <f>SUM('Önk.feladat bevétel'!H71,'Hivatal bevétel'!H71,'Művház bevétel'!H71)</f>
        <v>0</v>
      </c>
      <c r="I71" s="54">
        <f>SUM('Önk.feladat bevétel'!I71,'Hivatal bevétel'!I71,'Művház bevétel'!I71)</f>
        <v>0</v>
      </c>
      <c r="J71" s="54">
        <f>SUM('Önk.feladat bevétel'!J71,'Hivatal bevétel'!J71,'Művház bevétel'!J71)</f>
        <v>0</v>
      </c>
    </row>
    <row r="72" spans="1:10" ht="15">
      <c r="A72" s="13" t="s">
        <v>418</v>
      </c>
      <c r="B72" s="7" t="s">
        <v>282</v>
      </c>
      <c r="C72" s="64">
        <f>SUM('Önk.feladat bevétel'!C72,'Hivatal bevétel'!C72,'Művház bevétel'!C72)</f>
        <v>0</v>
      </c>
      <c r="D72" s="64">
        <f>SUM('Önk.feladat bevétel'!D72,'Hivatal bevétel'!D72,'Művház bevétel'!D72)</f>
        <v>0</v>
      </c>
      <c r="E72" s="64">
        <f>SUM('Önk.feladat bevétel'!E72,'Hivatal bevétel'!E72,'Művház bevétel'!E72)</f>
        <v>0</v>
      </c>
      <c r="F72" s="54">
        <f t="shared" si="0"/>
        <v>0</v>
      </c>
      <c r="G72" s="54">
        <f>SUM('Önk.feladat bevétel'!G72,'Hivatal bevétel'!G72,'Művház bevétel'!G72)</f>
        <v>0</v>
      </c>
      <c r="H72" s="54">
        <f>SUM('Önk.feladat bevétel'!H72,'Hivatal bevétel'!H72,'Művház bevétel'!H72)</f>
        <v>0</v>
      </c>
      <c r="I72" s="54">
        <f>SUM('Önk.feladat bevétel'!I72,'Hivatal bevétel'!I72,'Művház bevétel'!I72)</f>
        <v>0</v>
      </c>
      <c r="J72" s="54">
        <f>SUM('Önk.feladat bevétel'!J72,'Hivatal bevétel'!J72,'Művház bevétel'!J72)</f>
        <v>0</v>
      </c>
    </row>
    <row r="73" spans="1:10" ht="15">
      <c r="A73" s="11" t="s">
        <v>400</v>
      </c>
      <c r="B73" s="5" t="s">
        <v>283</v>
      </c>
      <c r="C73" s="64">
        <f>SUM('Önk.feladat bevétel'!C73,'Hivatal bevétel'!C73,'Művház bevétel'!C73)</f>
        <v>0</v>
      </c>
      <c r="D73" s="64">
        <f>SUM('Önk.feladat bevétel'!D73,'Hivatal bevétel'!D73,'Művház bevétel'!D73)</f>
        <v>0</v>
      </c>
      <c r="E73" s="64">
        <f>SUM('Önk.feladat bevétel'!E73,'Hivatal bevétel'!E73,'Művház bevétel'!E73)</f>
        <v>0</v>
      </c>
      <c r="F73" s="54">
        <f t="shared" si="0"/>
        <v>0</v>
      </c>
      <c r="G73" s="54">
        <f>SUM('Önk.feladat bevétel'!G73,'Hivatal bevétel'!G73,'Művház bevétel'!G73)</f>
        <v>0</v>
      </c>
      <c r="H73" s="54">
        <f>SUM('Önk.feladat bevétel'!H73,'Hivatal bevétel'!H73,'Művház bevétel'!H73)</f>
        <v>0</v>
      </c>
      <c r="I73" s="54">
        <f>SUM('Önk.feladat bevétel'!I73,'Hivatal bevétel'!I73,'Művház bevétel'!I73)</f>
        <v>0</v>
      </c>
      <c r="J73" s="54">
        <f>SUM('Önk.feladat bevétel'!J73,'Hivatal bevétel'!J73,'Művház bevétel'!J73)</f>
        <v>0</v>
      </c>
    </row>
    <row r="74" spans="1:10" ht="15">
      <c r="A74" s="30" t="s">
        <v>284</v>
      </c>
      <c r="B74" s="5" t="s">
        <v>285</v>
      </c>
      <c r="C74" s="64">
        <f>SUM('Önk.feladat bevétel'!C74,'Hivatal bevétel'!C74,'Művház bevétel'!C74)</f>
        <v>0</v>
      </c>
      <c r="D74" s="64">
        <f>SUM('Önk.feladat bevétel'!D74,'Hivatal bevétel'!D74,'Művház bevétel'!D74)</f>
        <v>0</v>
      </c>
      <c r="E74" s="64">
        <f>SUM('Önk.feladat bevétel'!E74,'Hivatal bevétel'!E74,'Művház bevétel'!E74)</f>
        <v>0</v>
      </c>
      <c r="F74" s="54">
        <f t="shared" si="0"/>
        <v>0</v>
      </c>
      <c r="G74" s="54">
        <f>SUM('Önk.feladat bevétel'!G74,'Hivatal bevétel'!G74,'Művház bevétel'!G74)</f>
        <v>0</v>
      </c>
      <c r="H74" s="54">
        <f>SUM('Önk.feladat bevétel'!H74,'Hivatal bevétel'!H74,'Művház bevétel'!H74)</f>
        <v>0</v>
      </c>
      <c r="I74" s="54">
        <f>SUM('Önk.feladat bevétel'!I74,'Hivatal bevétel'!I74,'Művház bevétel'!I74)</f>
        <v>0</v>
      </c>
      <c r="J74" s="54">
        <f>SUM('Önk.feladat bevétel'!J74,'Hivatal bevétel'!J74,'Művház bevétel'!J74)</f>
        <v>0</v>
      </c>
    </row>
    <row r="75" spans="1:10" ht="15">
      <c r="A75" s="11" t="s">
        <v>401</v>
      </c>
      <c r="B75" s="5" t="s">
        <v>286</v>
      </c>
      <c r="C75" s="64">
        <f>SUM('Önk.feladat bevétel'!C75,'Hivatal bevétel'!C75,'Művház bevétel'!C75)</f>
        <v>0</v>
      </c>
      <c r="D75" s="64">
        <f>SUM('Önk.feladat bevétel'!D75,'Hivatal bevétel'!D75,'Művház bevétel'!D75)</f>
        <v>0</v>
      </c>
      <c r="E75" s="64">
        <f>SUM('Önk.feladat bevétel'!E75,'Hivatal bevétel'!E75,'Művház bevétel'!E75)</f>
        <v>0</v>
      </c>
      <c r="F75" s="54">
        <f t="shared" si="0"/>
        <v>0</v>
      </c>
      <c r="G75" s="54">
        <f>SUM('Önk.feladat bevétel'!G75,'Hivatal bevétel'!G75,'Művház bevétel'!G75)</f>
        <v>0</v>
      </c>
      <c r="H75" s="54">
        <f>SUM('Önk.feladat bevétel'!H75,'Hivatal bevétel'!H75,'Művház bevétel'!H75)</f>
        <v>0</v>
      </c>
      <c r="I75" s="54">
        <f>SUM('Önk.feladat bevétel'!I75,'Hivatal bevétel'!I75,'Művház bevétel'!I75)</f>
        <v>0</v>
      </c>
      <c r="J75" s="54">
        <f>SUM('Önk.feladat bevétel'!J75,'Hivatal bevétel'!J75,'Művház bevétel'!J75)</f>
        <v>0</v>
      </c>
    </row>
    <row r="76" spans="1:10" ht="15">
      <c r="A76" s="30" t="s">
        <v>287</v>
      </c>
      <c r="B76" s="5" t="s">
        <v>288</v>
      </c>
      <c r="C76" s="64">
        <f>SUM('Önk.feladat bevétel'!C76,'Hivatal bevétel'!C76,'Művház bevétel'!C76)</f>
        <v>0</v>
      </c>
      <c r="D76" s="64">
        <f>SUM('Önk.feladat bevétel'!D76,'Hivatal bevétel'!D76,'Művház bevétel'!D76)</f>
        <v>0</v>
      </c>
      <c r="E76" s="64">
        <f>SUM('Önk.feladat bevétel'!E76,'Hivatal bevétel'!E76,'Művház bevétel'!E76)</f>
        <v>0</v>
      </c>
      <c r="F76" s="54">
        <f t="shared" si="0"/>
        <v>0</v>
      </c>
      <c r="G76" s="54">
        <f>SUM('Önk.feladat bevétel'!G76,'Hivatal bevétel'!G76,'Művház bevétel'!G76)</f>
        <v>0</v>
      </c>
      <c r="H76" s="54">
        <f>SUM('Önk.feladat bevétel'!H76,'Hivatal bevétel'!H76,'Művház bevétel'!H76)</f>
        <v>0</v>
      </c>
      <c r="I76" s="54">
        <f>SUM('Önk.feladat bevétel'!I76,'Hivatal bevétel'!I76,'Művház bevétel'!I76)</f>
        <v>0</v>
      </c>
      <c r="J76" s="54">
        <f>SUM('Önk.feladat bevétel'!J76,'Hivatal bevétel'!J76,'Művház bevétel'!J76)</f>
        <v>0</v>
      </c>
    </row>
    <row r="77" spans="1:10" ht="15">
      <c r="A77" s="12" t="s">
        <v>419</v>
      </c>
      <c r="B77" s="7" t="s">
        <v>289</v>
      </c>
      <c r="C77" s="64">
        <f>SUM('Önk.feladat bevétel'!C77,'Hivatal bevétel'!C77,'Művház bevétel'!C77)</f>
        <v>0</v>
      </c>
      <c r="D77" s="64">
        <f>SUM('Önk.feladat bevétel'!D77,'Hivatal bevétel'!D77,'Művház bevétel'!D77)</f>
        <v>0</v>
      </c>
      <c r="E77" s="64">
        <f>SUM('Önk.feladat bevétel'!E77,'Hivatal bevétel'!E77,'Művház bevétel'!E77)</f>
        <v>0</v>
      </c>
      <c r="F77" s="54">
        <f t="shared" si="0"/>
        <v>0</v>
      </c>
      <c r="G77" s="54">
        <f>SUM('Önk.feladat bevétel'!G77,'Hivatal bevétel'!G77,'Művház bevétel'!G77)</f>
        <v>0</v>
      </c>
      <c r="H77" s="54">
        <f>SUM('Önk.feladat bevétel'!H77,'Hivatal bevétel'!H77,'Művház bevétel'!H77)</f>
        <v>0</v>
      </c>
      <c r="I77" s="54">
        <f>SUM('Önk.feladat bevétel'!I77,'Hivatal bevétel'!I77,'Művház bevétel'!I77)</f>
        <v>0</v>
      </c>
      <c r="J77" s="54">
        <f>SUM('Önk.feladat bevétel'!J77,'Hivatal bevétel'!J77,'Művház bevétel'!J77)</f>
        <v>0</v>
      </c>
    </row>
    <row r="78" spans="1:10" ht="15">
      <c r="A78" s="5" t="s">
        <v>456</v>
      </c>
      <c r="B78" s="5" t="s">
        <v>290</v>
      </c>
      <c r="C78" s="64">
        <f>SUM('Önk.feladat bevétel'!C78,'Hivatal bevétel'!C78,'Művház bevétel'!C78)</f>
        <v>0</v>
      </c>
      <c r="D78" s="64">
        <f>SUM('Önk.feladat bevétel'!D78,'Hivatal bevétel'!D78,'Művház bevétel'!D78)</f>
        <v>13626</v>
      </c>
      <c r="E78" s="64">
        <f>SUM('Önk.feladat bevétel'!E78,'Hivatal bevétel'!E78,'Művház bevétel'!E78)</f>
        <v>4294</v>
      </c>
      <c r="F78" s="64">
        <f>SUM('Önk.feladat bevétel'!F78,'Hivatal bevétel'!F78,'Művház bevétel'!F78)</f>
        <v>17920</v>
      </c>
      <c r="G78" s="54">
        <f>SUM('Önk.feladat bevétel'!G78,'Hivatal bevétel'!G78,'Művház bevétel'!G78)</f>
        <v>24149</v>
      </c>
      <c r="H78" s="54">
        <f>SUM('Önk.feladat bevétel'!H78,'Hivatal bevétel'!H78,'Művház bevétel'!H78)</f>
        <v>18932</v>
      </c>
      <c r="I78" s="54">
        <f>SUM('Önk.feladat bevétel'!I78,'Hivatal bevétel'!I78,'Művház bevétel'!I78)</f>
        <v>923</v>
      </c>
      <c r="J78" s="54">
        <f>SUM('Önk.feladat bevétel'!J78,'Hivatal bevétel'!J78,'Művház bevétel'!J78)</f>
        <v>4294</v>
      </c>
    </row>
    <row r="79" spans="1:10" ht="15">
      <c r="A79" s="5" t="s">
        <v>457</v>
      </c>
      <c r="B79" s="5" t="s">
        <v>290</v>
      </c>
      <c r="C79" s="64">
        <f>SUM('Önk.feladat bevétel'!C79,'Hivatal bevétel'!C79,'Művház bevétel'!C79)</f>
        <v>7153</v>
      </c>
      <c r="D79" s="64">
        <f>SUM('Önk.feladat bevétel'!D79,'Hivatal bevétel'!D79,'Művház bevétel'!D79)</f>
        <v>14427</v>
      </c>
      <c r="E79" s="64">
        <f>SUM('Önk.feladat bevétel'!E79,'Hivatal bevétel'!E79,'Művház bevétel'!E79)</f>
        <v>0</v>
      </c>
      <c r="F79" s="64">
        <f>SUM('Önk.feladat bevétel'!F79,'Hivatal bevétel'!F79,'Művház bevétel'!F79)</f>
        <v>21580</v>
      </c>
      <c r="G79" s="54">
        <f>SUM('Önk.feladat bevétel'!G79,'Hivatal bevétel'!G79,'Művház bevétel'!G79)</f>
        <v>19196</v>
      </c>
      <c r="H79" s="54">
        <f>SUM('Önk.feladat bevétel'!H79,'Hivatal bevétel'!H79,'Művház bevétel'!H79)</f>
        <v>0</v>
      </c>
      <c r="I79" s="54">
        <f>SUM('Önk.feladat bevétel'!I79,'Hivatal bevétel'!I79,'Művház bevétel'!I79)</f>
        <v>19196</v>
      </c>
      <c r="J79" s="54">
        <f>SUM('Önk.feladat bevétel'!J79,'Hivatal bevétel'!J79,'Művház bevétel'!J79)</f>
        <v>0</v>
      </c>
    </row>
    <row r="80" spans="1:10" ht="15">
      <c r="A80" s="5" t="s">
        <v>454</v>
      </c>
      <c r="B80" s="5" t="s">
        <v>291</v>
      </c>
      <c r="C80" s="64">
        <f>SUM('Önk.feladat bevétel'!C80,'Hivatal bevétel'!C80,'Művház bevétel'!C80)</f>
        <v>0</v>
      </c>
      <c r="D80" s="64">
        <f>SUM('Önk.feladat bevétel'!D80,'Hivatal bevétel'!D80,'Művház bevétel'!D80)</f>
        <v>0</v>
      </c>
      <c r="E80" s="64">
        <f>SUM('Önk.feladat bevétel'!E80,'Hivatal bevétel'!E80,'Művház bevétel'!E80)</f>
        <v>0</v>
      </c>
      <c r="F80" s="54">
        <f t="shared" si="0"/>
        <v>0</v>
      </c>
      <c r="G80" s="54">
        <f>SUM('Önk.feladat bevétel'!G80,'Hivatal bevétel'!G80,'Művház bevétel'!G80)</f>
        <v>0</v>
      </c>
      <c r="H80" s="54">
        <f>SUM('Önk.feladat bevétel'!H80,'Hivatal bevétel'!H80,'Művház bevétel'!H80)</f>
        <v>0</v>
      </c>
      <c r="I80" s="54">
        <f>SUM('Önk.feladat bevétel'!I80,'Hivatal bevétel'!I80,'Művház bevétel'!I80)</f>
        <v>0</v>
      </c>
      <c r="J80" s="54">
        <f>SUM('Önk.feladat bevétel'!J80,'Hivatal bevétel'!J80,'Művház bevétel'!J80)</f>
        <v>0</v>
      </c>
    </row>
    <row r="81" spans="1:10" ht="15">
      <c r="A81" s="5" t="s">
        <v>455</v>
      </c>
      <c r="B81" s="5" t="s">
        <v>291</v>
      </c>
      <c r="C81" s="64">
        <f>SUM('Önk.feladat bevétel'!C81,'Hivatal bevétel'!C81,'Művház bevétel'!C81)</f>
        <v>0</v>
      </c>
      <c r="D81" s="64">
        <f>SUM('Önk.feladat bevétel'!D81,'Hivatal bevétel'!D81,'Művház bevétel'!D81)</f>
        <v>0</v>
      </c>
      <c r="E81" s="64">
        <f>SUM('Önk.feladat bevétel'!E81,'Hivatal bevétel'!E81,'Művház bevétel'!E81)</f>
        <v>0</v>
      </c>
      <c r="F81" s="54">
        <f t="shared" si="0"/>
        <v>0</v>
      </c>
      <c r="G81" s="54">
        <f>SUM('Önk.feladat bevétel'!G81,'Hivatal bevétel'!G81,'Művház bevétel'!G81)</f>
        <v>0</v>
      </c>
      <c r="H81" s="54">
        <f>SUM('Önk.feladat bevétel'!H81,'Hivatal bevétel'!H81,'Művház bevétel'!H81)</f>
        <v>0</v>
      </c>
      <c r="I81" s="54">
        <f>SUM('Önk.feladat bevétel'!I81,'Hivatal bevétel'!I81,'Művház bevétel'!I81)</f>
        <v>0</v>
      </c>
      <c r="J81" s="54">
        <f>SUM('Önk.feladat bevétel'!J81,'Hivatal bevétel'!J81,'Művház bevétel'!J81)</f>
        <v>0</v>
      </c>
    </row>
    <row r="82" spans="1:10" ht="15">
      <c r="A82" s="7" t="s">
        <v>420</v>
      </c>
      <c r="B82" s="7" t="s">
        <v>292</v>
      </c>
      <c r="C82" s="54">
        <f>SUM('Önk.feladat bevétel'!C82,'Hivatal bevétel'!C82,'Művház bevétel'!C82)</f>
        <v>7153</v>
      </c>
      <c r="D82" s="54">
        <f>SUM('Önk.feladat bevétel'!D82,'Hivatal bevétel'!D82,'Művház bevétel'!D82)</f>
        <v>28053</v>
      </c>
      <c r="E82" s="54">
        <f>SUM('Önk.feladat bevétel'!E82,'Hivatal bevétel'!E82,'Művház bevétel'!E82)</f>
        <v>4294</v>
      </c>
      <c r="F82" s="54">
        <f>SUM('Önk.feladat bevétel'!F82,'Hivatal bevétel'!F82,'Művház bevétel'!F82)</f>
        <v>39500</v>
      </c>
      <c r="G82" s="54">
        <f>SUM('Önk.feladat bevétel'!G82,'Hivatal bevétel'!G82,'Művház bevétel'!G82)</f>
        <v>43345</v>
      </c>
      <c r="H82" s="54">
        <f>SUM('Önk.feladat bevétel'!H82,'Hivatal bevétel'!H82,'Művház bevétel'!H82)</f>
        <v>18932</v>
      </c>
      <c r="I82" s="54">
        <f>SUM('Önk.feladat bevétel'!I82,'Hivatal bevétel'!I82,'Művház bevétel'!I82)</f>
        <v>20119</v>
      </c>
      <c r="J82" s="54">
        <f>SUM('Önk.feladat bevétel'!J82,'Hivatal bevétel'!J82,'Művház bevétel'!J82)</f>
        <v>4294</v>
      </c>
    </row>
    <row r="83" spans="1:10" ht="15">
      <c r="A83" s="30" t="s">
        <v>293</v>
      </c>
      <c r="B83" s="5" t="s">
        <v>294</v>
      </c>
      <c r="C83" s="64">
        <f>SUM('Önk.feladat bevétel'!C83,'Hivatal bevétel'!C83,'Művház bevétel'!C83)</f>
        <v>0</v>
      </c>
      <c r="D83" s="64">
        <f>SUM('Önk.feladat bevétel'!D83,'Hivatal bevétel'!D83,'Művház bevétel'!D83)</f>
        <v>0</v>
      </c>
      <c r="E83" s="64">
        <f>SUM('Önk.feladat bevétel'!E83,'Hivatal bevétel'!E83,'Művház bevétel'!E83)</f>
        <v>0</v>
      </c>
      <c r="F83" s="54">
        <f t="shared" si="0"/>
        <v>0</v>
      </c>
      <c r="G83" s="54">
        <f>SUM('Önk.feladat bevétel'!G83,'Hivatal bevétel'!G83,'Művház bevétel'!G83)</f>
        <v>9289</v>
      </c>
      <c r="H83" s="54">
        <f>SUM('Önk.feladat bevétel'!H83,'Hivatal bevétel'!H83,'Művház bevétel'!H83)</f>
        <v>9289</v>
      </c>
      <c r="I83" s="54">
        <f>SUM('Önk.feladat bevétel'!I83,'Hivatal bevétel'!I83,'Művház bevétel'!I83)</f>
        <v>0</v>
      </c>
      <c r="J83" s="54">
        <f>SUM('Önk.feladat bevétel'!J83,'Hivatal bevétel'!J83,'Művház bevétel'!J83)</f>
        <v>0</v>
      </c>
    </row>
    <row r="84" spans="1:10" ht="15">
      <c r="A84" s="30" t="s">
        <v>295</v>
      </c>
      <c r="B84" s="5" t="s">
        <v>296</v>
      </c>
      <c r="C84" s="64">
        <f>SUM('Önk.feladat bevétel'!C84,'Hivatal bevétel'!C84,'Művház bevétel'!C84)</f>
        <v>0</v>
      </c>
      <c r="D84" s="64">
        <f>SUM('Önk.feladat bevétel'!D84,'Hivatal bevétel'!D84,'Művház bevétel'!D84)</f>
        <v>0</v>
      </c>
      <c r="E84" s="64">
        <f>SUM('Önk.feladat bevétel'!E84,'Hivatal bevétel'!E84,'Művház bevétel'!E84)</f>
        <v>0</v>
      </c>
      <c r="F84" s="54">
        <f t="shared" si="0"/>
        <v>0</v>
      </c>
      <c r="G84" s="54">
        <f>SUM('Önk.feladat bevétel'!G84,'Hivatal bevétel'!G84,'Művház bevétel'!G84)</f>
        <v>0</v>
      </c>
      <c r="H84" s="54">
        <f>SUM('Önk.feladat bevétel'!H84,'Hivatal bevétel'!H84,'Művház bevétel'!H84)</f>
        <v>0</v>
      </c>
      <c r="I84" s="54">
        <f>SUM('Önk.feladat bevétel'!I84,'Hivatal bevétel'!I84,'Művház bevétel'!I84)</f>
        <v>0</v>
      </c>
      <c r="J84" s="54">
        <f>SUM('Önk.feladat bevétel'!J84,'Hivatal bevétel'!J84,'Művház bevétel'!J84)</f>
        <v>0</v>
      </c>
    </row>
    <row r="85" spans="1:10" ht="15">
      <c r="A85" s="30" t="s">
        <v>297</v>
      </c>
      <c r="B85" s="5" t="s">
        <v>298</v>
      </c>
      <c r="C85" s="64">
        <v>0</v>
      </c>
      <c r="D85" s="64">
        <v>0</v>
      </c>
      <c r="E85" s="64">
        <v>0</v>
      </c>
      <c r="F85" s="54">
        <f t="shared" si="0"/>
        <v>0</v>
      </c>
      <c r="G85" s="54">
        <v>0</v>
      </c>
      <c r="H85" s="54">
        <v>0</v>
      </c>
      <c r="I85" s="54">
        <v>0</v>
      </c>
      <c r="J85" s="54">
        <v>0</v>
      </c>
    </row>
    <row r="86" spans="1:10" ht="15">
      <c r="A86" s="30" t="s">
        <v>299</v>
      </c>
      <c r="B86" s="5" t="s">
        <v>300</v>
      </c>
      <c r="C86" s="64">
        <f>SUM('Önk.feladat bevétel'!C86,'Hivatal bevétel'!C86,'Művház bevétel'!C86)</f>
        <v>0</v>
      </c>
      <c r="D86" s="64">
        <f>SUM('Önk.feladat bevétel'!D86,'Hivatal bevétel'!D86,'Művház bevétel'!D86)</f>
        <v>0</v>
      </c>
      <c r="E86" s="64">
        <f>SUM('Önk.feladat bevétel'!E86,'Hivatal bevétel'!E86,'Művház bevétel'!E86)</f>
        <v>0</v>
      </c>
      <c r="F86" s="54">
        <f t="shared" si="0"/>
        <v>0</v>
      </c>
      <c r="G86" s="54">
        <f>SUM('Önk.feladat bevétel'!G86,'Hivatal bevétel'!G86,'Művház bevétel'!G86)</f>
        <v>0</v>
      </c>
      <c r="H86" s="54">
        <f>SUM('Önk.feladat bevétel'!H86,'Hivatal bevétel'!H86,'Művház bevétel'!H86)</f>
        <v>0</v>
      </c>
      <c r="I86" s="54">
        <f>SUM('Önk.feladat bevétel'!I86,'Hivatal bevétel'!I86,'Művház bevétel'!I86)</f>
        <v>0</v>
      </c>
      <c r="J86" s="54">
        <f>SUM('Önk.feladat bevétel'!J86,'Hivatal bevétel'!J86,'Művház bevétel'!J86)</f>
        <v>0</v>
      </c>
    </row>
    <row r="87" spans="1:10" ht="15">
      <c r="A87" s="11" t="s">
        <v>402</v>
      </c>
      <c r="B87" s="5" t="s">
        <v>301</v>
      </c>
      <c r="C87" s="64">
        <f>SUM('Önk.feladat bevétel'!C87,'Hivatal bevétel'!C87,'Művház bevétel'!C87)</f>
        <v>0</v>
      </c>
      <c r="D87" s="64">
        <f>SUM('Önk.feladat bevétel'!D87,'Hivatal bevétel'!D87,'Művház bevétel'!D87)</f>
        <v>0</v>
      </c>
      <c r="E87" s="64">
        <f>SUM('Önk.feladat bevétel'!E87,'Hivatal bevétel'!E87,'Művház bevétel'!E87)</f>
        <v>0</v>
      </c>
      <c r="F87" s="54">
        <f t="shared" si="0"/>
        <v>0</v>
      </c>
      <c r="G87" s="54">
        <f>SUM('Önk.feladat bevétel'!G87,'Hivatal bevétel'!G87,'Művház bevétel'!G87)</f>
        <v>0</v>
      </c>
      <c r="H87" s="54">
        <f>SUM('Önk.feladat bevétel'!H87,'Hivatal bevétel'!H87,'Művház bevétel'!H87)</f>
        <v>0</v>
      </c>
      <c r="I87" s="54">
        <f>SUM('Önk.feladat bevétel'!I87,'Hivatal bevétel'!I87,'Művház bevétel'!I87)</f>
        <v>0</v>
      </c>
      <c r="J87" s="54">
        <f>SUM('Önk.feladat bevétel'!J87,'Hivatal bevétel'!J87,'Művház bevétel'!J87)</f>
        <v>0</v>
      </c>
    </row>
    <row r="88" spans="1:10" ht="15">
      <c r="A88" s="13" t="s">
        <v>421</v>
      </c>
      <c r="B88" s="7" t="s">
        <v>302</v>
      </c>
      <c r="C88" s="54">
        <f aca="true" t="shared" si="1" ref="C88:J88">SUM(C72,C77,C82,C83:C87)</f>
        <v>7153</v>
      </c>
      <c r="D88" s="54">
        <f t="shared" si="1"/>
        <v>28053</v>
      </c>
      <c r="E88" s="54">
        <f t="shared" si="1"/>
        <v>4294</v>
      </c>
      <c r="F88" s="54">
        <f t="shared" si="1"/>
        <v>39500</v>
      </c>
      <c r="G88" s="54">
        <f t="shared" si="1"/>
        <v>52634</v>
      </c>
      <c r="H88" s="54">
        <f t="shared" si="1"/>
        <v>28221</v>
      </c>
      <c r="I88" s="54">
        <f t="shared" si="1"/>
        <v>20119</v>
      </c>
      <c r="J88" s="54">
        <f t="shared" si="1"/>
        <v>4294</v>
      </c>
    </row>
    <row r="89" spans="1:10" ht="15">
      <c r="A89" s="11" t="s">
        <v>303</v>
      </c>
      <c r="B89" s="5" t="s">
        <v>304</v>
      </c>
      <c r="C89" s="64">
        <f>SUM('Önk.feladat bevétel'!C89,'Hivatal bevétel'!C89,'Művház bevétel'!C89)</f>
        <v>0</v>
      </c>
      <c r="D89" s="64">
        <f>SUM('Önk.feladat bevétel'!D89,'Hivatal bevétel'!D89,'Művház bevétel'!D89)</f>
        <v>0</v>
      </c>
      <c r="E89" s="64">
        <f>SUM('Önk.feladat bevétel'!E89,'Hivatal bevétel'!E89,'Művház bevétel'!E89)</f>
        <v>0</v>
      </c>
      <c r="F89" s="54">
        <f t="shared" si="0"/>
        <v>0</v>
      </c>
      <c r="G89" s="54">
        <f>SUM('Önk.feladat bevétel'!G89,'Hivatal bevétel'!G89,'Művház bevétel'!G89)</f>
        <v>0</v>
      </c>
      <c r="H89" s="54">
        <f>SUM('Önk.feladat bevétel'!H89,'Hivatal bevétel'!H89,'Művház bevétel'!H89)</f>
        <v>0</v>
      </c>
      <c r="I89" s="54">
        <f>SUM('Önk.feladat bevétel'!I89,'Hivatal bevétel'!I89,'Művház bevétel'!I89)</f>
        <v>0</v>
      </c>
      <c r="J89" s="54">
        <f>SUM('Önk.feladat bevétel'!J89,'Hivatal bevétel'!J89,'Művház bevétel'!J89)</f>
        <v>0</v>
      </c>
    </row>
    <row r="90" spans="1:10" ht="15">
      <c r="A90" s="11" t="s">
        <v>305</v>
      </c>
      <c r="B90" s="5" t="s">
        <v>306</v>
      </c>
      <c r="C90" s="64">
        <f>SUM('Önk.feladat bevétel'!C90,'Hivatal bevétel'!C90,'Művház bevétel'!C90)</f>
        <v>0</v>
      </c>
      <c r="D90" s="64">
        <f>SUM('Önk.feladat bevétel'!D90,'Hivatal bevétel'!D90,'Művház bevétel'!D90)</f>
        <v>0</v>
      </c>
      <c r="E90" s="64">
        <f>SUM('Önk.feladat bevétel'!E90,'Hivatal bevétel'!E90,'Művház bevétel'!E90)</f>
        <v>0</v>
      </c>
      <c r="F90" s="54">
        <f t="shared" si="0"/>
        <v>0</v>
      </c>
      <c r="G90" s="54">
        <f>SUM('Önk.feladat bevétel'!G90,'Hivatal bevétel'!G90,'Művház bevétel'!G90)</f>
        <v>0</v>
      </c>
      <c r="H90" s="54">
        <f>SUM('Önk.feladat bevétel'!H90,'Hivatal bevétel'!H90,'Művház bevétel'!H90)</f>
        <v>0</v>
      </c>
      <c r="I90" s="54">
        <f>SUM('Önk.feladat bevétel'!I90,'Hivatal bevétel'!I90,'Művház bevétel'!I90)</f>
        <v>0</v>
      </c>
      <c r="J90" s="54">
        <f>SUM('Önk.feladat bevétel'!J90,'Hivatal bevétel'!J90,'Művház bevétel'!J90)</f>
        <v>0</v>
      </c>
    </row>
    <row r="91" spans="1:10" ht="15">
      <c r="A91" s="30" t="s">
        <v>307</v>
      </c>
      <c r="B91" s="5" t="s">
        <v>308</v>
      </c>
      <c r="C91" s="64">
        <f>SUM('Önk.feladat bevétel'!C91,'Hivatal bevétel'!C91,'Művház bevétel'!C91)</f>
        <v>0</v>
      </c>
      <c r="D91" s="64">
        <f>SUM('Önk.feladat bevétel'!D91,'Hivatal bevétel'!D91,'Művház bevétel'!D91)</f>
        <v>0</v>
      </c>
      <c r="E91" s="64">
        <f>SUM('Önk.feladat bevétel'!E91,'Hivatal bevétel'!E91,'Művház bevétel'!E91)</f>
        <v>0</v>
      </c>
      <c r="F91" s="54">
        <f t="shared" si="0"/>
        <v>0</v>
      </c>
      <c r="G91" s="54">
        <f>SUM('Önk.feladat bevétel'!G91,'Hivatal bevétel'!G91,'Művház bevétel'!G91)</f>
        <v>0</v>
      </c>
      <c r="H91" s="54">
        <f>SUM('Önk.feladat bevétel'!H91,'Hivatal bevétel'!H91,'Művház bevétel'!H91)</f>
        <v>0</v>
      </c>
      <c r="I91" s="54">
        <f>SUM('Önk.feladat bevétel'!I91,'Hivatal bevétel'!I91,'Művház bevétel'!I91)</f>
        <v>0</v>
      </c>
      <c r="J91" s="54">
        <f>SUM('Önk.feladat bevétel'!J91,'Hivatal bevétel'!J91,'Művház bevétel'!J91)</f>
        <v>0</v>
      </c>
    </row>
    <row r="92" spans="1:10" ht="15">
      <c r="A92" s="30" t="s">
        <v>403</v>
      </c>
      <c r="B92" s="5" t="s">
        <v>309</v>
      </c>
      <c r="C92" s="64">
        <f>SUM('Önk.feladat bevétel'!C92,'Hivatal bevétel'!C92,'Művház bevétel'!C92)</f>
        <v>0</v>
      </c>
      <c r="D92" s="64">
        <f>SUM('Önk.feladat bevétel'!D92,'Hivatal bevétel'!D92,'Művház bevétel'!D92)</f>
        <v>0</v>
      </c>
      <c r="E92" s="64">
        <f>SUM('Önk.feladat bevétel'!E92,'Hivatal bevétel'!E92,'Művház bevétel'!E92)</f>
        <v>0</v>
      </c>
      <c r="F92" s="54">
        <f t="shared" si="0"/>
        <v>0</v>
      </c>
      <c r="G92" s="54">
        <f>SUM('Önk.feladat bevétel'!G92,'Hivatal bevétel'!G92,'Művház bevétel'!G92)</f>
        <v>0</v>
      </c>
      <c r="H92" s="54">
        <f>SUM('Önk.feladat bevétel'!H92,'Hivatal bevétel'!H92,'Művház bevétel'!H92)</f>
        <v>0</v>
      </c>
      <c r="I92" s="54">
        <f>SUM('Önk.feladat bevétel'!I92,'Hivatal bevétel'!I92,'Művház bevétel'!I92)</f>
        <v>0</v>
      </c>
      <c r="J92" s="54">
        <f>SUM('Önk.feladat bevétel'!J92,'Hivatal bevétel'!J92,'Művház bevétel'!J92)</f>
        <v>0</v>
      </c>
    </row>
    <row r="93" spans="1:10" ht="15">
      <c r="A93" s="12" t="s">
        <v>422</v>
      </c>
      <c r="B93" s="7" t="s">
        <v>310</v>
      </c>
      <c r="C93" s="64">
        <f>SUM('Önk.feladat bevétel'!C93,'Hivatal bevétel'!C93,'Művház bevétel'!C93)</f>
        <v>0</v>
      </c>
      <c r="D93" s="64">
        <f>SUM('Önk.feladat bevétel'!D93,'Hivatal bevétel'!D93,'Művház bevétel'!D93)</f>
        <v>0</v>
      </c>
      <c r="E93" s="64">
        <f>SUM('Önk.feladat bevétel'!E93,'Hivatal bevétel'!E93,'Művház bevétel'!E93)</f>
        <v>0</v>
      </c>
      <c r="F93" s="54">
        <f t="shared" si="0"/>
        <v>0</v>
      </c>
      <c r="G93" s="54">
        <f>SUM('Önk.feladat bevétel'!G93,'Hivatal bevétel'!G93,'Művház bevétel'!G93)</f>
        <v>0</v>
      </c>
      <c r="H93" s="54">
        <f>SUM('Önk.feladat bevétel'!H93,'Hivatal bevétel'!H93,'Művház bevétel'!H93)</f>
        <v>0</v>
      </c>
      <c r="I93" s="54">
        <f>SUM('Önk.feladat bevétel'!I93,'Hivatal bevétel'!I93,'Művház bevétel'!I93)</f>
        <v>0</v>
      </c>
      <c r="J93" s="54">
        <f>SUM('Önk.feladat bevétel'!J93,'Hivatal bevétel'!J93,'Művház bevétel'!J93)</f>
        <v>0</v>
      </c>
    </row>
    <row r="94" spans="1:10" ht="15">
      <c r="A94" s="13" t="s">
        <v>311</v>
      </c>
      <c r="B94" s="7" t="s">
        <v>312</v>
      </c>
      <c r="C94" s="64">
        <f>SUM('Önk.feladat bevétel'!C94,'Hivatal bevétel'!C94,'Művház bevétel'!C94)</f>
        <v>0</v>
      </c>
      <c r="D94" s="64">
        <f>SUM('Önk.feladat bevétel'!D94,'Hivatal bevétel'!D94,'Művház bevétel'!D94)</f>
        <v>0</v>
      </c>
      <c r="E94" s="64">
        <f>SUM('Önk.feladat bevétel'!E94,'Hivatal bevétel'!E94,'Művház bevétel'!E94)</f>
        <v>0</v>
      </c>
      <c r="F94" s="54">
        <f t="shared" si="0"/>
        <v>0</v>
      </c>
      <c r="G94" s="54">
        <f>SUM('Önk.feladat bevétel'!G94,'Hivatal bevétel'!G94,'Művház bevétel'!G94)</f>
        <v>0</v>
      </c>
      <c r="H94" s="54">
        <f>SUM('Önk.feladat bevétel'!H94,'Hivatal bevétel'!H94,'Művház bevétel'!H94)</f>
        <v>0</v>
      </c>
      <c r="I94" s="54">
        <f>SUM('Önk.feladat bevétel'!I94,'Hivatal bevétel'!I94,'Művház bevétel'!I94)</f>
        <v>0</v>
      </c>
      <c r="J94" s="54">
        <f>SUM('Önk.feladat bevétel'!J94,'Hivatal bevétel'!J94,'Művház bevétel'!J94)</f>
        <v>0</v>
      </c>
    </row>
    <row r="95" spans="1:10" ht="15.75">
      <c r="A95" s="33" t="s">
        <v>423</v>
      </c>
      <c r="B95" s="34" t="s">
        <v>313</v>
      </c>
      <c r="C95" s="54">
        <f aca="true" t="shared" si="2" ref="C95:J95">SUM(C88,C93,C94)</f>
        <v>7153</v>
      </c>
      <c r="D95" s="54">
        <f t="shared" si="2"/>
        <v>28053</v>
      </c>
      <c r="E95" s="54">
        <f t="shared" si="2"/>
        <v>4294</v>
      </c>
      <c r="F95" s="54">
        <f t="shared" si="2"/>
        <v>39500</v>
      </c>
      <c r="G95" s="54">
        <f t="shared" si="2"/>
        <v>52634</v>
      </c>
      <c r="H95" s="54">
        <f t="shared" si="2"/>
        <v>28221</v>
      </c>
      <c r="I95" s="54">
        <f t="shared" si="2"/>
        <v>20119</v>
      </c>
      <c r="J95" s="54">
        <f t="shared" si="2"/>
        <v>4294</v>
      </c>
    </row>
    <row r="96" spans="1:10" ht="15.75">
      <c r="A96" s="37" t="s">
        <v>405</v>
      </c>
      <c r="B96" s="38"/>
      <c r="C96" s="54">
        <f aca="true" t="shared" si="3" ref="C96:J96">SUM(C66,C95)</f>
        <v>228567</v>
      </c>
      <c r="D96" s="54">
        <f t="shared" si="3"/>
        <v>49803</v>
      </c>
      <c r="E96" s="54">
        <f t="shared" si="3"/>
        <v>4294</v>
      </c>
      <c r="F96" s="54">
        <f t="shared" si="3"/>
        <v>282664</v>
      </c>
      <c r="G96" s="54">
        <f t="shared" si="3"/>
        <v>389958</v>
      </c>
      <c r="H96" s="54">
        <f t="shared" si="3"/>
        <v>295933</v>
      </c>
      <c r="I96" s="54">
        <f t="shared" si="3"/>
        <v>89731</v>
      </c>
      <c r="J96" s="54">
        <f t="shared" si="3"/>
        <v>4294</v>
      </c>
    </row>
  </sheetData>
  <sheetProtection/>
  <mergeCells count="2">
    <mergeCell ref="A1:J1"/>
    <mergeCell ref="A2:J2"/>
  </mergeCells>
  <printOptions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9">
      <selection activeCell="C20" sqref="C20"/>
    </sheetView>
  </sheetViews>
  <sheetFormatPr defaultColWidth="9.140625" defaultRowHeight="15"/>
  <cols>
    <col min="1" max="1" width="86.28125" style="0" customWidth="1"/>
    <col min="2" max="5" width="31.00390625" style="0" customWidth="1"/>
  </cols>
  <sheetData>
    <row r="1" spans="1:5" ht="25.5" customHeight="1">
      <c r="A1" s="90" t="s">
        <v>482</v>
      </c>
      <c r="B1" s="91"/>
      <c r="C1" s="91"/>
      <c r="D1" s="91"/>
      <c r="E1" s="91"/>
    </row>
    <row r="2" spans="1:5" ht="23.25" customHeight="1">
      <c r="A2" s="85" t="s">
        <v>479</v>
      </c>
      <c r="B2" s="92"/>
      <c r="C2" s="92"/>
      <c r="D2" s="92"/>
      <c r="E2" s="92"/>
    </row>
    <row r="3" ht="15">
      <c r="A3" s="1"/>
    </row>
    <row r="4" ht="15">
      <c r="A4" s="1"/>
    </row>
    <row r="5" spans="1:5" ht="51" customHeight="1">
      <c r="A5" s="45" t="s">
        <v>452</v>
      </c>
      <c r="B5" s="65" t="s">
        <v>453</v>
      </c>
      <c r="C5" s="65" t="s">
        <v>464</v>
      </c>
      <c r="D5" s="65" t="s">
        <v>465</v>
      </c>
      <c r="E5" s="62" t="s">
        <v>0</v>
      </c>
    </row>
    <row r="6" spans="1:5" ht="15" customHeight="1">
      <c r="A6" s="46" t="s">
        <v>426</v>
      </c>
      <c r="B6" s="66"/>
      <c r="C6" s="66">
        <v>1</v>
      </c>
      <c r="D6" s="66"/>
      <c r="E6" s="67">
        <f>SUM(B6:D6)</f>
        <v>1</v>
      </c>
    </row>
    <row r="7" spans="1:5" ht="15" customHeight="1">
      <c r="A7" s="46" t="s">
        <v>427</v>
      </c>
      <c r="B7" s="66"/>
      <c r="C7" s="66">
        <v>3</v>
      </c>
      <c r="D7" s="66"/>
      <c r="E7" s="67">
        <f aca="true" t="shared" si="0" ref="E7:E31">SUM(B7:D7)</f>
        <v>3</v>
      </c>
    </row>
    <row r="8" spans="1:5" ht="15" customHeight="1">
      <c r="A8" s="46" t="s">
        <v>428</v>
      </c>
      <c r="B8" s="66"/>
      <c r="C8" s="66">
        <v>2</v>
      </c>
      <c r="D8" s="66"/>
      <c r="E8" s="67">
        <f t="shared" si="0"/>
        <v>2</v>
      </c>
    </row>
    <row r="9" spans="1:5" ht="15" customHeight="1">
      <c r="A9" s="46" t="s">
        <v>429</v>
      </c>
      <c r="B9" s="66"/>
      <c r="C9" s="66">
        <v>1</v>
      </c>
      <c r="D9" s="66"/>
      <c r="E9" s="67">
        <f t="shared" si="0"/>
        <v>1</v>
      </c>
    </row>
    <row r="10" spans="1:5" ht="15" customHeight="1">
      <c r="A10" s="45" t="s">
        <v>447</v>
      </c>
      <c r="B10" s="67">
        <f>SUM(B6:B9)</f>
        <v>0</v>
      </c>
      <c r="C10" s="67">
        <f>SUM(C6:C9)</f>
        <v>7</v>
      </c>
      <c r="D10" s="67">
        <f>SUM(D6:D9)</f>
        <v>0</v>
      </c>
      <c r="E10" s="67">
        <f t="shared" si="0"/>
        <v>7</v>
      </c>
    </row>
    <row r="11" spans="1:5" ht="15" customHeight="1">
      <c r="A11" s="46" t="s">
        <v>430</v>
      </c>
      <c r="B11" s="66"/>
      <c r="C11" s="66"/>
      <c r="D11" s="66"/>
      <c r="E11" s="67">
        <f t="shared" si="0"/>
        <v>0</v>
      </c>
    </row>
    <row r="12" spans="1:5" ht="33" customHeight="1">
      <c r="A12" s="46" t="s">
        <v>431</v>
      </c>
      <c r="B12" s="66"/>
      <c r="C12" s="66"/>
      <c r="D12" s="66"/>
      <c r="E12" s="67">
        <f t="shared" si="0"/>
        <v>0</v>
      </c>
    </row>
    <row r="13" spans="1:5" ht="15" customHeight="1">
      <c r="A13" s="46" t="s">
        <v>432</v>
      </c>
      <c r="B13" s="66"/>
      <c r="C13" s="66"/>
      <c r="D13" s="66"/>
      <c r="E13" s="67">
        <f t="shared" si="0"/>
        <v>0</v>
      </c>
    </row>
    <row r="14" spans="1:5" ht="15" customHeight="1">
      <c r="A14" s="46" t="s">
        <v>433</v>
      </c>
      <c r="B14" s="66">
        <v>6</v>
      </c>
      <c r="C14" s="66"/>
      <c r="D14" s="66"/>
      <c r="E14" s="67">
        <f t="shared" si="0"/>
        <v>6</v>
      </c>
    </row>
    <row r="15" spans="1:5" ht="15" customHeight="1">
      <c r="A15" s="46" t="s">
        <v>434</v>
      </c>
      <c r="B15" s="66">
        <v>2</v>
      </c>
      <c r="C15" s="66"/>
      <c r="D15" s="66"/>
      <c r="E15" s="67">
        <f t="shared" si="0"/>
        <v>2</v>
      </c>
    </row>
    <row r="16" spans="1:5" ht="15" customHeight="1">
      <c r="A16" s="46" t="s">
        <v>435</v>
      </c>
      <c r="B16" s="66"/>
      <c r="C16" s="66"/>
      <c r="D16" s="66">
        <v>1</v>
      </c>
      <c r="E16" s="67">
        <f t="shared" si="0"/>
        <v>1</v>
      </c>
    </row>
    <row r="17" spans="1:5" ht="15" customHeight="1">
      <c r="A17" s="46" t="s">
        <v>436</v>
      </c>
      <c r="B17" s="66"/>
      <c r="C17" s="66"/>
      <c r="D17" s="66"/>
      <c r="E17" s="67">
        <f t="shared" si="0"/>
        <v>0</v>
      </c>
    </row>
    <row r="18" spans="1:5" ht="15" customHeight="1">
      <c r="A18" s="45" t="s">
        <v>448</v>
      </c>
      <c r="B18" s="67">
        <f>SUM(B11:B17)</f>
        <v>8</v>
      </c>
      <c r="C18" s="67">
        <f>SUM(C11:C17)</f>
        <v>0</v>
      </c>
      <c r="D18" s="67">
        <f>SUM(D11:D17)</f>
        <v>1</v>
      </c>
      <c r="E18" s="67">
        <f>SUM(E11:E17)</f>
        <v>9</v>
      </c>
    </row>
    <row r="19" spans="1:5" ht="15" customHeight="1">
      <c r="A19" s="46" t="s">
        <v>437</v>
      </c>
      <c r="B19" s="66">
        <v>1</v>
      </c>
      <c r="C19" s="66"/>
      <c r="D19" s="66"/>
      <c r="E19" s="67">
        <f t="shared" si="0"/>
        <v>1</v>
      </c>
    </row>
    <row r="20" spans="1:5" ht="15" customHeight="1">
      <c r="A20" s="46" t="s">
        <v>438</v>
      </c>
      <c r="B20" s="66"/>
      <c r="C20" s="66"/>
      <c r="D20" s="66"/>
      <c r="E20" s="67">
        <f t="shared" si="0"/>
        <v>0</v>
      </c>
    </row>
    <row r="21" spans="1:5" ht="15" customHeight="1">
      <c r="A21" s="46" t="s">
        <v>439</v>
      </c>
      <c r="B21" s="66">
        <v>6</v>
      </c>
      <c r="C21" s="66"/>
      <c r="D21" s="66"/>
      <c r="E21" s="67">
        <f t="shared" si="0"/>
        <v>6</v>
      </c>
    </row>
    <row r="22" spans="1:5" ht="15" customHeight="1">
      <c r="A22" s="45" t="s">
        <v>449</v>
      </c>
      <c r="B22" s="67">
        <f>SUM(B19:B21)</f>
        <v>7</v>
      </c>
      <c r="C22" s="67">
        <f>SUM(C19:C21)</f>
        <v>0</v>
      </c>
      <c r="D22" s="67">
        <f>SUM(D19:D21)</f>
        <v>0</v>
      </c>
      <c r="E22" s="67">
        <f>SUM(E19:E21)</f>
        <v>7</v>
      </c>
    </row>
    <row r="23" spans="1:5" ht="15" customHeight="1">
      <c r="A23" s="46" t="s">
        <v>440</v>
      </c>
      <c r="B23" s="66">
        <v>1</v>
      </c>
      <c r="C23" s="66"/>
      <c r="D23" s="66"/>
      <c r="E23" s="67">
        <f t="shared" si="0"/>
        <v>1</v>
      </c>
    </row>
    <row r="24" spans="1:5" ht="15" customHeight="1">
      <c r="A24" s="46" t="s">
        <v>441</v>
      </c>
      <c r="B24" s="66">
        <v>5</v>
      </c>
      <c r="C24" s="66"/>
      <c r="D24" s="66"/>
      <c r="E24" s="67">
        <f t="shared" si="0"/>
        <v>5</v>
      </c>
    </row>
    <row r="25" spans="1:5" ht="15" customHeight="1">
      <c r="A25" s="46" t="s">
        <v>442</v>
      </c>
      <c r="B25" s="66">
        <v>1</v>
      </c>
      <c r="C25" s="66"/>
      <c r="D25" s="66"/>
      <c r="E25" s="67">
        <f t="shared" si="0"/>
        <v>1</v>
      </c>
    </row>
    <row r="26" spans="1:5" ht="15" customHeight="1">
      <c r="A26" s="45" t="s">
        <v>450</v>
      </c>
      <c r="B26" s="67">
        <f>SUM(B23:B25)</f>
        <v>7</v>
      </c>
      <c r="C26" s="67">
        <f>SUM(C23:C25)</f>
        <v>0</v>
      </c>
      <c r="D26" s="67">
        <f>SUM(D23:D25)</f>
        <v>0</v>
      </c>
      <c r="E26" s="67">
        <f>SUM(E23:E25)</f>
        <v>7</v>
      </c>
    </row>
    <row r="27" spans="1:5" ht="37.5" customHeight="1">
      <c r="A27" s="45" t="s">
        <v>451</v>
      </c>
      <c r="B27" s="68">
        <f>SUM(B26,B22,B18,B10)</f>
        <v>22</v>
      </c>
      <c r="C27" s="68">
        <f>SUM(C26,C22,C18,C10)</f>
        <v>7</v>
      </c>
      <c r="D27" s="68">
        <f>SUM(D26,D22,D18,D10)</f>
        <v>1</v>
      </c>
      <c r="E27" s="68">
        <f>SUM(E26,E22,E18,E10)</f>
        <v>30</v>
      </c>
    </row>
    <row r="28" spans="1:5" ht="30" customHeight="1">
      <c r="A28" s="46" t="s">
        <v>443</v>
      </c>
      <c r="B28" s="66"/>
      <c r="C28" s="66"/>
      <c r="D28" s="66"/>
      <c r="E28" s="67">
        <f t="shared" si="0"/>
        <v>0</v>
      </c>
    </row>
    <row r="29" spans="1:5" ht="32.25" customHeight="1">
      <c r="A29" s="46" t="s">
        <v>444</v>
      </c>
      <c r="B29" s="66"/>
      <c r="C29" s="66"/>
      <c r="D29" s="66"/>
      <c r="E29" s="67">
        <f t="shared" si="0"/>
        <v>0</v>
      </c>
    </row>
    <row r="30" spans="1:5" ht="33.75" customHeight="1">
      <c r="A30" s="46" t="s">
        <v>445</v>
      </c>
      <c r="B30" s="66"/>
      <c r="C30" s="66"/>
      <c r="D30" s="66"/>
      <c r="E30" s="67">
        <f t="shared" si="0"/>
        <v>0</v>
      </c>
    </row>
    <row r="31" spans="1:5" ht="18.75" customHeight="1">
      <c r="A31" s="46" t="s">
        <v>446</v>
      </c>
      <c r="B31" s="66"/>
      <c r="C31" s="66"/>
      <c r="D31" s="66"/>
      <c r="E31" s="67">
        <f t="shared" si="0"/>
        <v>0</v>
      </c>
    </row>
    <row r="32" spans="1:5" ht="33" customHeight="1">
      <c r="A32" s="45" t="s">
        <v>8</v>
      </c>
      <c r="B32" s="67">
        <f>SUM(B27:B31)</f>
        <v>22</v>
      </c>
      <c r="C32" s="67">
        <f>SUM(C27:C31)</f>
        <v>7</v>
      </c>
      <c r="D32" s="67">
        <f>SUM(D27:D31)</f>
        <v>1</v>
      </c>
      <c r="E32" s="67">
        <f>SUM(E27:E31)</f>
        <v>30</v>
      </c>
    </row>
    <row r="33" spans="1:4" ht="15">
      <c r="A33" s="87"/>
      <c r="B33" s="88"/>
      <c r="C33" s="88"/>
      <c r="D33" s="88"/>
    </row>
    <row r="34" spans="1:4" ht="15">
      <c r="A34" s="89"/>
      <c r="B34" s="88"/>
      <c r="C34" s="88"/>
      <c r="D34" s="88"/>
    </row>
  </sheetData>
  <sheetProtection/>
  <mergeCells count="4">
    <mergeCell ref="A33:D33"/>
    <mergeCell ref="A34:D34"/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6">
      <selection activeCell="C5" sqref="C5"/>
    </sheetView>
  </sheetViews>
  <sheetFormatPr defaultColWidth="9.140625" defaultRowHeight="15"/>
  <cols>
    <col min="1" max="1" width="85.57421875" style="0" customWidth="1"/>
    <col min="2" max="2" width="22.421875" style="0" customWidth="1"/>
    <col min="3" max="3" width="23.421875" style="0" customWidth="1"/>
  </cols>
  <sheetData>
    <row r="1" spans="1:3" ht="32.25" customHeight="1">
      <c r="A1" s="81" t="s">
        <v>481</v>
      </c>
      <c r="B1" s="81"/>
      <c r="C1" s="81"/>
    </row>
    <row r="2" spans="1:3" ht="34.5" customHeight="1">
      <c r="A2" s="82" t="s">
        <v>406</v>
      </c>
      <c r="B2" s="82"/>
      <c r="C2" s="82"/>
    </row>
    <row r="4" spans="2:9" ht="45.75" customHeight="1">
      <c r="B4" s="70"/>
      <c r="C4" s="70" t="s">
        <v>466</v>
      </c>
      <c r="D4" s="4"/>
      <c r="E4" s="4"/>
      <c r="F4" s="4"/>
      <c r="G4" s="4"/>
      <c r="H4" s="4"/>
      <c r="I4" s="4"/>
    </row>
    <row r="5" spans="1:9" s="51" customFormat="1" ht="32.25" customHeight="1">
      <c r="A5" s="71" t="s">
        <v>460</v>
      </c>
      <c r="B5" s="71" t="s">
        <v>467</v>
      </c>
      <c r="C5" s="71" t="s">
        <v>468</v>
      </c>
      <c r="D5" s="79"/>
      <c r="E5" s="79"/>
      <c r="F5" s="79"/>
      <c r="G5" s="79"/>
      <c r="H5" s="79"/>
      <c r="I5" s="79"/>
    </row>
    <row r="6" spans="1:9" ht="24.75" customHeight="1">
      <c r="A6" s="35" t="s">
        <v>10</v>
      </c>
      <c r="B6" s="35">
        <v>54822</v>
      </c>
      <c r="C6" s="35">
        <f>'Kiemelt önk.összesen'!C6</f>
        <v>62837</v>
      </c>
      <c r="D6" s="4"/>
      <c r="E6" s="4"/>
      <c r="F6" s="4"/>
      <c r="G6" s="4"/>
      <c r="H6" s="4"/>
      <c r="I6" s="4"/>
    </row>
    <row r="7" spans="1:9" ht="24.75" customHeight="1">
      <c r="A7" s="35" t="s">
        <v>476</v>
      </c>
      <c r="B7" s="35">
        <v>12984</v>
      </c>
      <c r="C7" s="35">
        <f>'Kiemelt önk.összesen'!C7</f>
        <v>14781</v>
      </c>
      <c r="D7" s="4"/>
      <c r="E7" s="4"/>
      <c r="F7" s="4"/>
      <c r="G7" s="4"/>
      <c r="H7" s="4"/>
      <c r="I7" s="4"/>
    </row>
    <row r="8" spans="1:9" ht="24.75" customHeight="1">
      <c r="A8" s="35" t="s">
        <v>12</v>
      </c>
      <c r="B8" s="35">
        <v>68382</v>
      </c>
      <c r="C8" s="35">
        <f>'Kiemelt önk.összesen'!C8</f>
        <v>69166</v>
      </c>
      <c r="D8" s="4"/>
      <c r="E8" s="4"/>
      <c r="F8" s="4"/>
      <c r="G8" s="4"/>
      <c r="H8" s="4"/>
      <c r="I8" s="4"/>
    </row>
    <row r="9" spans="1:9" ht="24.75" customHeight="1">
      <c r="A9" s="35" t="s">
        <v>13</v>
      </c>
      <c r="B9" s="35">
        <v>8914</v>
      </c>
      <c r="C9" s="35">
        <f>'Kiemelt önk.összesen'!C9</f>
        <v>13240</v>
      </c>
      <c r="D9" s="4"/>
      <c r="E9" s="4"/>
      <c r="F9" s="4"/>
      <c r="G9" s="4"/>
      <c r="H9" s="4"/>
      <c r="I9" s="4"/>
    </row>
    <row r="10" spans="1:9" ht="24.75" customHeight="1">
      <c r="A10" s="35" t="s">
        <v>14</v>
      </c>
      <c r="B10" s="35">
        <v>108152</v>
      </c>
      <c r="C10" s="35">
        <f>'Kiemelt önk.összesen'!C10</f>
        <v>134818</v>
      </c>
      <c r="D10" s="4"/>
      <c r="E10" s="4"/>
      <c r="F10" s="4"/>
      <c r="G10" s="4"/>
      <c r="H10" s="4"/>
      <c r="I10" s="4"/>
    </row>
    <row r="11" spans="1:9" ht="24.75" customHeight="1">
      <c r="A11" s="35" t="s">
        <v>15</v>
      </c>
      <c r="B11" s="35">
        <v>7508</v>
      </c>
      <c r="C11" s="35">
        <f>'Kiemelt önk.összesen'!C11</f>
        <v>55946</v>
      </c>
      <c r="D11" s="4"/>
      <c r="E11" s="4"/>
      <c r="F11" s="4"/>
      <c r="G11" s="4"/>
      <c r="H11" s="4"/>
      <c r="I11" s="4"/>
    </row>
    <row r="12" spans="1:9" ht="24.75" customHeight="1">
      <c r="A12" s="35" t="s">
        <v>16</v>
      </c>
      <c r="B12" s="35">
        <v>19660</v>
      </c>
      <c r="C12" s="35">
        <f>'Kiemelt önk.összesen'!C12</f>
        <v>24074</v>
      </c>
      <c r="D12" s="4"/>
      <c r="E12" s="4"/>
      <c r="F12" s="4"/>
      <c r="G12" s="4"/>
      <c r="H12" s="4"/>
      <c r="I12" s="4"/>
    </row>
    <row r="13" spans="1:9" ht="24.75" customHeight="1">
      <c r="A13" s="35" t="s">
        <v>17</v>
      </c>
      <c r="B13" s="35">
        <v>2242</v>
      </c>
      <c r="C13" s="35">
        <f>'Kiemelt önk.összesen'!C13</f>
        <v>0</v>
      </c>
      <c r="D13" s="4"/>
      <c r="E13" s="4"/>
      <c r="F13" s="4"/>
      <c r="G13" s="4"/>
      <c r="H13" s="4"/>
      <c r="I13" s="4"/>
    </row>
    <row r="14" spans="1:9" ht="24.75" customHeight="1">
      <c r="A14" s="36" t="s">
        <v>9</v>
      </c>
      <c r="B14" s="35">
        <f>SUM(B6:B13)</f>
        <v>282664</v>
      </c>
      <c r="C14" s="35">
        <f>SUM(C6:C13)</f>
        <v>374862</v>
      </c>
      <c r="D14" s="4"/>
      <c r="E14" s="4"/>
      <c r="F14" s="4"/>
      <c r="G14" s="4"/>
      <c r="H14" s="4"/>
      <c r="I14" s="4"/>
    </row>
    <row r="15" spans="1:9" ht="24.75" customHeight="1">
      <c r="A15" s="36" t="s">
        <v>18</v>
      </c>
      <c r="B15" s="35"/>
      <c r="C15" s="35">
        <f>'Kiadás nettó összesen'!G121</f>
        <v>15096</v>
      </c>
      <c r="D15" s="4"/>
      <c r="E15" s="4"/>
      <c r="F15" s="4"/>
      <c r="G15" s="4"/>
      <c r="H15" s="4"/>
      <c r="I15" s="4"/>
    </row>
    <row r="16" spans="1:9" ht="24.75" customHeight="1">
      <c r="A16" s="69" t="s">
        <v>404</v>
      </c>
      <c r="B16" s="80">
        <f>SUM(B14:B15)</f>
        <v>282664</v>
      </c>
      <c r="C16" s="80">
        <f>SUM(C14:C15)</f>
        <v>389958</v>
      </c>
      <c r="D16" s="4"/>
      <c r="E16" s="4"/>
      <c r="F16" s="4"/>
      <c r="G16" s="4"/>
      <c r="H16" s="4"/>
      <c r="I16" s="4"/>
    </row>
    <row r="17" spans="1:9" ht="24.75" customHeight="1">
      <c r="A17" s="35" t="s">
        <v>477</v>
      </c>
      <c r="B17" s="35">
        <v>174451</v>
      </c>
      <c r="C17" s="35">
        <f>'Kiemelt önk.összesen'!C17</f>
        <v>203774</v>
      </c>
      <c r="D17" s="4"/>
      <c r="E17" s="4"/>
      <c r="F17" s="4"/>
      <c r="G17" s="4"/>
      <c r="H17" s="4"/>
      <c r="I17" s="4"/>
    </row>
    <row r="18" spans="1:9" ht="24.75" customHeight="1">
      <c r="A18" s="35" t="s">
        <v>478</v>
      </c>
      <c r="B18" s="35"/>
      <c r="C18" s="35">
        <f>'Kiemelt önk.összesen'!C18</f>
        <v>38701</v>
      </c>
      <c r="D18" s="4"/>
      <c r="E18" s="4"/>
      <c r="F18" s="4"/>
      <c r="G18" s="4"/>
      <c r="H18" s="4"/>
      <c r="I18" s="4"/>
    </row>
    <row r="19" spans="1:9" ht="24.75" customHeight="1">
      <c r="A19" s="35" t="s">
        <v>22</v>
      </c>
      <c r="B19" s="35">
        <v>38500</v>
      </c>
      <c r="C19" s="35">
        <f>'Kiemelt önk.összesen'!C19</f>
        <v>55929</v>
      </c>
      <c r="D19" s="4"/>
      <c r="E19" s="4"/>
      <c r="F19" s="4"/>
      <c r="G19" s="4"/>
      <c r="H19" s="4"/>
      <c r="I19" s="4"/>
    </row>
    <row r="20" spans="1:9" ht="24.75" customHeight="1">
      <c r="A20" s="35" t="s">
        <v>23</v>
      </c>
      <c r="B20" s="35">
        <v>28311</v>
      </c>
      <c r="C20" s="35">
        <f>'Kiemelt önk.összesen'!C20</f>
        <v>37588</v>
      </c>
      <c r="D20" s="4"/>
      <c r="E20" s="4"/>
      <c r="F20" s="4"/>
      <c r="G20" s="4"/>
      <c r="H20" s="4"/>
      <c r="I20" s="4"/>
    </row>
    <row r="21" spans="1:9" ht="24.75" customHeight="1">
      <c r="A21" s="35" t="s">
        <v>24</v>
      </c>
      <c r="B21" s="35"/>
      <c r="C21" s="35">
        <f>'Kiemelt önk.összesen'!C21</f>
        <v>114</v>
      </c>
      <c r="D21" s="4"/>
      <c r="E21" s="4"/>
      <c r="F21" s="4"/>
      <c r="G21" s="4"/>
      <c r="H21" s="4"/>
      <c r="I21" s="4"/>
    </row>
    <row r="22" spans="1:9" ht="24.75" customHeight="1">
      <c r="A22" s="35" t="s">
        <v>25</v>
      </c>
      <c r="B22" s="35">
        <v>327</v>
      </c>
      <c r="C22" s="35">
        <f>'Kiemelt önk.összesen'!C22</f>
        <v>491</v>
      </c>
      <c r="D22" s="4"/>
      <c r="E22" s="4"/>
      <c r="F22" s="4"/>
      <c r="G22" s="4"/>
      <c r="H22" s="4"/>
      <c r="I22" s="4"/>
    </row>
    <row r="23" spans="1:9" ht="24.75" customHeight="1">
      <c r="A23" s="35" t="s">
        <v>26</v>
      </c>
      <c r="B23" s="35">
        <v>1575</v>
      </c>
      <c r="C23" s="35">
        <f>'Kiemelt önk.összesen'!C23</f>
        <v>727</v>
      </c>
      <c r="D23" s="4"/>
      <c r="E23" s="4"/>
      <c r="F23" s="4"/>
      <c r="G23" s="4"/>
      <c r="H23" s="4"/>
      <c r="I23" s="4"/>
    </row>
    <row r="24" spans="1:9" ht="24.75" customHeight="1">
      <c r="A24" s="36" t="s">
        <v>19</v>
      </c>
      <c r="B24" s="35">
        <f>SUM(B17:B23)</f>
        <v>243164</v>
      </c>
      <c r="C24" s="35">
        <f>SUM(C17:C23)</f>
        <v>337324</v>
      </c>
      <c r="D24" s="4"/>
      <c r="E24" s="4"/>
      <c r="F24" s="4"/>
      <c r="G24" s="4"/>
      <c r="H24" s="4"/>
      <c r="I24" s="4"/>
    </row>
    <row r="25" spans="1:9" ht="24.75" customHeight="1">
      <c r="A25" s="36" t="s">
        <v>27</v>
      </c>
      <c r="B25" s="35">
        <v>39500</v>
      </c>
      <c r="C25" s="35">
        <f>'Bevétel nettó összesen'!G95</f>
        <v>52634</v>
      </c>
      <c r="D25" s="4"/>
      <c r="E25" s="4"/>
      <c r="F25" s="4"/>
      <c r="G25" s="4"/>
      <c r="H25" s="4"/>
      <c r="I25" s="4"/>
    </row>
    <row r="26" spans="1:9" ht="24.75" customHeight="1">
      <c r="A26" s="69" t="s">
        <v>405</v>
      </c>
      <c r="B26" s="80">
        <f>SUM(B24:B25)</f>
        <v>282664</v>
      </c>
      <c r="C26" s="80">
        <f>SUM(C24:C25)</f>
        <v>389958</v>
      </c>
      <c r="D26" s="4"/>
      <c r="E26" s="4"/>
      <c r="F26" s="4"/>
      <c r="G26" s="4"/>
      <c r="H26" s="4"/>
      <c r="I26" s="4"/>
    </row>
    <row r="27" spans="1:9" ht="15">
      <c r="A27" s="4"/>
      <c r="B27" s="4"/>
      <c r="C27" s="4"/>
      <c r="D27" s="4"/>
      <c r="E27" s="4"/>
      <c r="F27" s="4"/>
      <c r="G27" s="4"/>
      <c r="H27" s="4"/>
      <c r="I27" s="4"/>
    </row>
    <row r="28" spans="1:9" ht="15">
      <c r="A28" s="4"/>
      <c r="B28" s="4"/>
      <c r="C28" s="4"/>
      <c r="D28" s="4"/>
      <c r="E28" s="4"/>
      <c r="F28" s="4"/>
      <c r="G28" s="4"/>
      <c r="H28" s="4"/>
      <c r="I28" s="4"/>
    </row>
    <row r="29" spans="1:9" ht="15">
      <c r="A29" s="4"/>
      <c r="B29" s="4"/>
      <c r="C29" s="4"/>
      <c r="D29" s="4"/>
      <c r="E29" s="4"/>
      <c r="F29" s="4"/>
      <c r="G29" s="4"/>
      <c r="H29" s="4"/>
      <c r="I29" s="4"/>
    </row>
    <row r="30" spans="1:9" ht="15">
      <c r="A30" s="4"/>
      <c r="B30" s="4"/>
      <c r="C30" s="4"/>
      <c r="D30" s="4"/>
      <c r="E30" s="4"/>
      <c r="F30" s="4"/>
      <c r="G30" s="4"/>
      <c r="H30" s="4"/>
      <c r="I30" s="4"/>
    </row>
    <row r="31" spans="1:9" ht="15">
      <c r="A31" s="4"/>
      <c r="B31" s="4"/>
      <c r="C31" s="4"/>
      <c r="D31" s="4"/>
      <c r="E31" s="4"/>
      <c r="F31" s="4"/>
      <c r="G31" s="4"/>
      <c r="H31" s="4"/>
      <c r="I31" s="4"/>
    </row>
    <row r="32" spans="1:9" ht="15">
      <c r="A32" s="4"/>
      <c r="B32" s="4"/>
      <c r="C32" s="4"/>
      <c r="D32" s="4"/>
      <c r="E32" s="4"/>
      <c r="F32" s="4"/>
      <c r="G32" s="4"/>
      <c r="H32" s="4"/>
      <c r="I32" s="4"/>
    </row>
    <row r="33" spans="1:9" ht="15">
      <c r="A33" s="4"/>
      <c r="B33" s="4"/>
      <c r="C33" s="4"/>
      <c r="D33" s="4"/>
      <c r="E33" s="4"/>
      <c r="F33" s="4"/>
      <c r="G33" s="4"/>
      <c r="H33" s="4"/>
      <c r="I33" s="4"/>
    </row>
  </sheetData>
  <sheetProtection/>
  <mergeCells count="2">
    <mergeCell ref="A2:C2"/>
    <mergeCell ref="A1:C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0"/>
  <sheetViews>
    <sheetView zoomScalePageLayoutView="0" workbookViewId="0" topLeftCell="A1">
      <selection activeCell="F110" sqref="F110"/>
    </sheetView>
  </sheetViews>
  <sheetFormatPr defaultColWidth="9.140625" defaultRowHeight="15"/>
  <cols>
    <col min="1" max="1" width="88.421875" style="0" customWidth="1"/>
    <col min="2" max="2" width="9.00390625" style="0" customWidth="1"/>
    <col min="3" max="5" width="20.7109375" style="0" hidden="1" customWidth="1"/>
    <col min="6" max="10" width="14.7109375" style="51" customWidth="1"/>
  </cols>
  <sheetData>
    <row r="1" spans="1:10" ht="19.5" customHeight="1">
      <c r="A1" s="83" t="s">
        <v>483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8.75" customHeight="1">
      <c r="A2" s="82" t="s">
        <v>425</v>
      </c>
      <c r="B2" s="82"/>
      <c r="C2" s="82"/>
      <c r="D2" s="82"/>
      <c r="E2" s="82"/>
      <c r="F2" s="82"/>
      <c r="G2" s="82"/>
      <c r="H2" s="82"/>
      <c r="I2" s="82"/>
      <c r="J2" s="82"/>
    </row>
    <row r="3" ht="9" customHeight="1">
      <c r="A3" s="4"/>
    </row>
    <row r="4" spans="1:10" ht="26.25" customHeight="1">
      <c r="A4" s="2" t="s">
        <v>28</v>
      </c>
      <c r="B4" s="3" t="s">
        <v>29</v>
      </c>
      <c r="C4" s="59" t="s">
        <v>461</v>
      </c>
      <c r="D4" s="59" t="s">
        <v>462</v>
      </c>
      <c r="E4" s="59" t="s">
        <v>463</v>
      </c>
      <c r="F4" s="77" t="s">
        <v>474</v>
      </c>
      <c r="G4" s="77" t="s">
        <v>473</v>
      </c>
      <c r="H4" s="78" t="s">
        <v>461</v>
      </c>
      <c r="I4" s="78" t="s">
        <v>462</v>
      </c>
      <c r="J4" s="78" t="s">
        <v>463</v>
      </c>
    </row>
    <row r="5" spans="1:10" ht="15">
      <c r="A5" s="21" t="s">
        <v>30</v>
      </c>
      <c r="B5" s="22" t="s">
        <v>31</v>
      </c>
      <c r="C5" s="53">
        <v>13366</v>
      </c>
      <c r="D5" s="53">
        <v>7588</v>
      </c>
      <c r="E5" s="53">
        <v>0</v>
      </c>
      <c r="F5" s="64">
        <f>SUM(C5:E5)</f>
        <v>20954</v>
      </c>
      <c r="G5" s="64">
        <v>30897</v>
      </c>
      <c r="H5" s="64">
        <v>13063</v>
      </c>
      <c r="I5" s="64">
        <f>G5-H5</f>
        <v>17834</v>
      </c>
      <c r="J5" s="64">
        <v>0</v>
      </c>
    </row>
    <row r="6" spans="1:10" ht="15">
      <c r="A6" s="21" t="s">
        <v>32</v>
      </c>
      <c r="B6" s="23" t="s">
        <v>33</v>
      </c>
      <c r="C6" s="53"/>
      <c r="D6" s="53"/>
      <c r="E6" s="53"/>
      <c r="F6" s="64">
        <f aca="true" t="shared" si="0" ref="F6:F69">SUM(C6:E6)</f>
        <v>0</v>
      </c>
      <c r="G6" s="64">
        <v>0</v>
      </c>
      <c r="H6" s="64">
        <v>0</v>
      </c>
      <c r="I6" s="64">
        <f aca="true" t="shared" si="1" ref="I6:I69">G6-H6</f>
        <v>0</v>
      </c>
      <c r="J6" s="64">
        <v>0</v>
      </c>
    </row>
    <row r="7" spans="1:10" ht="15">
      <c r="A7" s="21" t="s">
        <v>34</v>
      </c>
      <c r="B7" s="23" t="s">
        <v>35</v>
      </c>
      <c r="C7" s="53"/>
      <c r="D7" s="53"/>
      <c r="E7" s="53"/>
      <c r="F7" s="64">
        <f t="shared" si="0"/>
        <v>0</v>
      </c>
      <c r="G7" s="64">
        <v>0</v>
      </c>
      <c r="H7" s="64">
        <v>0</v>
      </c>
      <c r="I7" s="64">
        <f t="shared" si="1"/>
        <v>0</v>
      </c>
      <c r="J7" s="64">
        <v>0</v>
      </c>
    </row>
    <row r="8" spans="1:10" ht="15">
      <c r="A8" s="24" t="s">
        <v>36</v>
      </c>
      <c r="B8" s="23" t="s">
        <v>37</v>
      </c>
      <c r="C8" s="53"/>
      <c r="D8" s="53">
        <v>46</v>
      </c>
      <c r="E8" s="53"/>
      <c r="F8" s="64">
        <f t="shared" si="0"/>
        <v>46</v>
      </c>
      <c r="G8" s="64">
        <v>46</v>
      </c>
      <c r="H8" s="64">
        <v>0</v>
      </c>
      <c r="I8" s="64">
        <f t="shared" si="1"/>
        <v>46</v>
      </c>
      <c r="J8" s="64">
        <v>0</v>
      </c>
    </row>
    <row r="9" spans="1:10" ht="15">
      <c r="A9" s="24" t="s">
        <v>38</v>
      </c>
      <c r="B9" s="23" t="s">
        <v>39</v>
      </c>
      <c r="C9" s="53"/>
      <c r="D9" s="53"/>
      <c r="E9" s="53"/>
      <c r="F9" s="64">
        <f t="shared" si="0"/>
        <v>0</v>
      </c>
      <c r="G9" s="64">
        <v>0</v>
      </c>
      <c r="H9" s="64">
        <v>0</v>
      </c>
      <c r="I9" s="64">
        <f t="shared" si="1"/>
        <v>0</v>
      </c>
      <c r="J9" s="64">
        <v>0</v>
      </c>
    </row>
    <row r="10" spans="1:10" ht="15">
      <c r="A10" s="24" t="s">
        <v>40</v>
      </c>
      <c r="B10" s="23" t="s">
        <v>41</v>
      </c>
      <c r="C10" s="53"/>
      <c r="D10" s="53"/>
      <c r="E10" s="53"/>
      <c r="F10" s="64">
        <f t="shared" si="0"/>
        <v>0</v>
      </c>
      <c r="G10" s="64">
        <v>0</v>
      </c>
      <c r="H10" s="64">
        <v>0</v>
      </c>
      <c r="I10" s="64">
        <f t="shared" si="1"/>
        <v>0</v>
      </c>
      <c r="J10" s="64">
        <v>0</v>
      </c>
    </row>
    <row r="11" spans="1:10" ht="15">
      <c r="A11" s="24" t="s">
        <v>42</v>
      </c>
      <c r="B11" s="23" t="s">
        <v>43</v>
      </c>
      <c r="C11" s="53">
        <v>760</v>
      </c>
      <c r="D11" s="53">
        <v>285</v>
      </c>
      <c r="E11" s="53"/>
      <c r="F11" s="64">
        <f t="shared" si="0"/>
        <v>1045</v>
      </c>
      <c r="G11" s="64">
        <v>953</v>
      </c>
      <c r="H11" s="64">
        <v>757</v>
      </c>
      <c r="I11" s="64">
        <f t="shared" si="1"/>
        <v>196</v>
      </c>
      <c r="J11" s="64"/>
    </row>
    <row r="12" spans="1:10" ht="15">
      <c r="A12" s="24" t="s">
        <v>44</v>
      </c>
      <c r="B12" s="23" t="s">
        <v>45</v>
      </c>
      <c r="C12" s="53"/>
      <c r="D12" s="53"/>
      <c r="E12" s="53"/>
      <c r="F12" s="64">
        <f t="shared" si="0"/>
        <v>0</v>
      </c>
      <c r="G12" s="64">
        <v>0</v>
      </c>
      <c r="H12" s="64">
        <v>0</v>
      </c>
      <c r="I12" s="64">
        <f t="shared" si="1"/>
        <v>0</v>
      </c>
      <c r="J12" s="64">
        <v>0</v>
      </c>
    </row>
    <row r="13" spans="1:10" ht="15">
      <c r="A13" s="5" t="s">
        <v>46</v>
      </c>
      <c r="B13" s="23" t="s">
        <v>47</v>
      </c>
      <c r="C13" s="53">
        <v>434</v>
      </c>
      <c r="D13" s="53"/>
      <c r="E13" s="53"/>
      <c r="F13" s="64">
        <f t="shared" si="0"/>
        <v>434</v>
      </c>
      <c r="G13" s="64">
        <v>441</v>
      </c>
      <c r="H13" s="64">
        <v>415</v>
      </c>
      <c r="I13" s="64">
        <f t="shared" si="1"/>
        <v>26</v>
      </c>
      <c r="J13" s="64">
        <v>0</v>
      </c>
    </row>
    <row r="14" spans="1:10" ht="15">
      <c r="A14" s="5" t="s">
        <v>48</v>
      </c>
      <c r="B14" s="23" t="s">
        <v>49</v>
      </c>
      <c r="C14" s="53"/>
      <c r="D14" s="53"/>
      <c r="E14" s="53"/>
      <c r="F14" s="64">
        <f t="shared" si="0"/>
        <v>0</v>
      </c>
      <c r="G14" s="64">
        <v>0</v>
      </c>
      <c r="H14" s="64">
        <v>0</v>
      </c>
      <c r="I14" s="64">
        <f t="shared" si="1"/>
        <v>0</v>
      </c>
      <c r="J14" s="64">
        <v>0</v>
      </c>
    </row>
    <row r="15" spans="1:10" ht="15">
      <c r="A15" s="5" t="s">
        <v>50</v>
      </c>
      <c r="B15" s="23" t="s">
        <v>51</v>
      </c>
      <c r="C15" s="53"/>
      <c r="D15" s="53"/>
      <c r="E15" s="53"/>
      <c r="F15" s="64">
        <f t="shared" si="0"/>
        <v>0</v>
      </c>
      <c r="G15" s="64">
        <v>0</v>
      </c>
      <c r="H15" s="64">
        <v>0</v>
      </c>
      <c r="I15" s="64">
        <f t="shared" si="1"/>
        <v>0</v>
      </c>
      <c r="J15" s="64">
        <v>0</v>
      </c>
    </row>
    <row r="16" spans="1:10" ht="15">
      <c r="A16" s="5" t="s">
        <v>52</v>
      </c>
      <c r="B16" s="23" t="s">
        <v>53</v>
      </c>
      <c r="C16" s="53"/>
      <c r="D16" s="53"/>
      <c r="E16" s="53"/>
      <c r="F16" s="64">
        <f t="shared" si="0"/>
        <v>0</v>
      </c>
      <c r="G16" s="64">
        <v>0</v>
      </c>
      <c r="H16" s="64">
        <v>0</v>
      </c>
      <c r="I16" s="64">
        <f t="shared" si="1"/>
        <v>0</v>
      </c>
      <c r="J16" s="64">
        <v>0</v>
      </c>
    </row>
    <row r="17" spans="1:10" ht="15">
      <c r="A17" s="5" t="s">
        <v>335</v>
      </c>
      <c r="B17" s="23" t="s">
        <v>54</v>
      </c>
      <c r="C17" s="53">
        <v>10</v>
      </c>
      <c r="D17" s="53"/>
      <c r="E17" s="53"/>
      <c r="F17" s="64">
        <f t="shared" si="0"/>
        <v>10</v>
      </c>
      <c r="G17" s="64">
        <v>816</v>
      </c>
      <c r="H17" s="64">
        <v>569</v>
      </c>
      <c r="I17" s="64">
        <f t="shared" si="1"/>
        <v>247</v>
      </c>
      <c r="J17" s="64">
        <v>0</v>
      </c>
    </row>
    <row r="18" spans="1:10" ht="15">
      <c r="A18" s="25" t="s">
        <v>314</v>
      </c>
      <c r="B18" s="26" t="s">
        <v>55</v>
      </c>
      <c r="C18" s="60">
        <f aca="true" t="shared" si="2" ref="C18:J18">SUM(C5:C17)</f>
        <v>14570</v>
      </c>
      <c r="D18" s="60">
        <f t="shared" si="2"/>
        <v>7919</v>
      </c>
      <c r="E18" s="60">
        <f t="shared" si="2"/>
        <v>0</v>
      </c>
      <c r="F18" s="60">
        <f t="shared" si="2"/>
        <v>22489</v>
      </c>
      <c r="G18" s="60">
        <f t="shared" si="2"/>
        <v>33153</v>
      </c>
      <c r="H18" s="60">
        <f t="shared" si="2"/>
        <v>14804</v>
      </c>
      <c r="I18" s="54">
        <f t="shared" si="1"/>
        <v>18349</v>
      </c>
      <c r="J18" s="60">
        <f t="shared" si="2"/>
        <v>0</v>
      </c>
    </row>
    <row r="19" spans="1:10" ht="15">
      <c r="A19" s="5" t="s">
        <v>56</v>
      </c>
      <c r="B19" s="23" t="s">
        <v>57</v>
      </c>
      <c r="C19" s="53">
        <v>6291</v>
      </c>
      <c r="D19" s="53"/>
      <c r="E19" s="53"/>
      <c r="F19" s="64">
        <f t="shared" si="0"/>
        <v>6291</v>
      </c>
      <c r="G19" s="64">
        <v>4972</v>
      </c>
      <c r="H19" s="64">
        <v>4972</v>
      </c>
      <c r="I19" s="64">
        <f t="shared" si="1"/>
        <v>0</v>
      </c>
      <c r="J19" s="64">
        <v>0</v>
      </c>
    </row>
    <row r="20" spans="1:10" ht="17.25" customHeight="1">
      <c r="A20" s="5" t="s">
        <v>58</v>
      </c>
      <c r="B20" s="23" t="s">
        <v>59</v>
      </c>
      <c r="C20" s="53"/>
      <c r="D20" s="53">
        <v>1666</v>
      </c>
      <c r="E20" s="53"/>
      <c r="F20" s="64">
        <f t="shared" si="0"/>
        <v>1666</v>
      </c>
      <c r="G20" s="64">
        <v>2058</v>
      </c>
      <c r="H20" s="64">
        <v>499</v>
      </c>
      <c r="I20" s="64">
        <f t="shared" si="1"/>
        <v>1559</v>
      </c>
      <c r="J20" s="64">
        <v>0</v>
      </c>
    </row>
    <row r="21" spans="1:10" ht="15">
      <c r="A21" s="6" t="s">
        <v>60</v>
      </c>
      <c r="B21" s="23" t="s">
        <v>61</v>
      </c>
      <c r="C21" s="53">
        <v>719</v>
      </c>
      <c r="D21" s="53">
        <v>100</v>
      </c>
      <c r="E21" s="53"/>
      <c r="F21" s="64">
        <f t="shared" si="0"/>
        <v>819</v>
      </c>
      <c r="G21" s="64">
        <v>72</v>
      </c>
      <c r="H21" s="64">
        <v>0</v>
      </c>
      <c r="I21" s="64">
        <f t="shared" si="1"/>
        <v>72</v>
      </c>
      <c r="J21" s="64">
        <v>0</v>
      </c>
    </row>
    <row r="22" spans="1:10" ht="15">
      <c r="A22" s="7" t="s">
        <v>315</v>
      </c>
      <c r="B22" s="26" t="s">
        <v>62</v>
      </c>
      <c r="C22" s="60">
        <f aca="true" t="shared" si="3" ref="C22:J22">SUM(C19:C21)</f>
        <v>7010</v>
      </c>
      <c r="D22" s="60">
        <f t="shared" si="3"/>
        <v>1766</v>
      </c>
      <c r="E22" s="60">
        <f t="shared" si="3"/>
        <v>0</v>
      </c>
      <c r="F22" s="54">
        <f t="shared" si="3"/>
        <v>8776</v>
      </c>
      <c r="G22" s="54">
        <f t="shared" si="3"/>
        <v>7102</v>
      </c>
      <c r="H22" s="54">
        <f t="shared" si="3"/>
        <v>5471</v>
      </c>
      <c r="I22" s="54">
        <f t="shared" si="1"/>
        <v>1631</v>
      </c>
      <c r="J22" s="54">
        <f t="shared" si="3"/>
        <v>0</v>
      </c>
    </row>
    <row r="23" spans="1:10" ht="15">
      <c r="A23" s="43" t="s">
        <v>365</v>
      </c>
      <c r="B23" s="44" t="s">
        <v>63</v>
      </c>
      <c r="C23" s="60">
        <f aca="true" t="shared" si="4" ref="C23:J23">SUM(C22,C18)</f>
        <v>21580</v>
      </c>
      <c r="D23" s="60">
        <f t="shared" si="4"/>
        <v>9685</v>
      </c>
      <c r="E23" s="60">
        <f t="shared" si="4"/>
        <v>0</v>
      </c>
      <c r="F23" s="60">
        <f t="shared" si="4"/>
        <v>31265</v>
      </c>
      <c r="G23" s="60">
        <f t="shared" si="4"/>
        <v>40255</v>
      </c>
      <c r="H23" s="60">
        <f t="shared" si="4"/>
        <v>20275</v>
      </c>
      <c r="I23" s="54">
        <f t="shared" si="1"/>
        <v>19980</v>
      </c>
      <c r="J23" s="60">
        <f t="shared" si="4"/>
        <v>0</v>
      </c>
    </row>
    <row r="24" spans="1:10" ht="15">
      <c r="A24" s="32" t="s">
        <v>336</v>
      </c>
      <c r="B24" s="44" t="s">
        <v>64</v>
      </c>
      <c r="C24" s="60">
        <v>5090</v>
      </c>
      <c r="D24" s="60">
        <v>1672</v>
      </c>
      <c r="E24" s="53"/>
      <c r="F24" s="54">
        <f t="shared" si="0"/>
        <v>6762</v>
      </c>
      <c r="G24" s="54">
        <v>8696</v>
      </c>
      <c r="H24" s="54">
        <v>5280</v>
      </c>
      <c r="I24" s="54">
        <f t="shared" si="1"/>
        <v>3416</v>
      </c>
      <c r="J24" s="54">
        <v>0</v>
      </c>
    </row>
    <row r="25" spans="1:10" ht="15">
      <c r="A25" s="5" t="s">
        <v>65</v>
      </c>
      <c r="B25" s="23" t="s">
        <v>66</v>
      </c>
      <c r="C25" s="53">
        <v>150</v>
      </c>
      <c r="D25" s="53">
        <v>20</v>
      </c>
      <c r="E25" s="53"/>
      <c r="F25" s="64">
        <f t="shared" si="0"/>
        <v>170</v>
      </c>
      <c r="G25" s="64">
        <v>190</v>
      </c>
      <c r="H25" s="64">
        <v>113</v>
      </c>
      <c r="I25" s="64">
        <f t="shared" si="1"/>
        <v>77</v>
      </c>
      <c r="J25" s="64">
        <v>0</v>
      </c>
    </row>
    <row r="26" spans="1:10" ht="15">
      <c r="A26" s="5" t="s">
        <v>67</v>
      </c>
      <c r="B26" s="23" t="s">
        <v>68</v>
      </c>
      <c r="C26" s="53">
        <v>19114</v>
      </c>
      <c r="D26" s="53">
        <v>2050</v>
      </c>
      <c r="E26" s="53"/>
      <c r="F26" s="64">
        <f t="shared" si="0"/>
        <v>21164</v>
      </c>
      <c r="G26" s="64">
        <v>22619</v>
      </c>
      <c r="H26" s="64">
        <v>20862</v>
      </c>
      <c r="I26" s="64">
        <f t="shared" si="1"/>
        <v>1757</v>
      </c>
      <c r="J26" s="64">
        <v>0</v>
      </c>
    </row>
    <row r="27" spans="1:10" ht="15">
      <c r="A27" s="5" t="s">
        <v>69</v>
      </c>
      <c r="B27" s="23" t="s">
        <v>70</v>
      </c>
      <c r="C27" s="53"/>
      <c r="D27" s="53"/>
      <c r="E27" s="53"/>
      <c r="F27" s="64">
        <f t="shared" si="0"/>
        <v>0</v>
      </c>
      <c r="G27" s="64">
        <v>0</v>
      </c>
      <c r="H27" s="64">
        <v>0</v>
      </c>
      <c r="I27" s="64">
        <f t="shared" si="1"/>
        <v>0</v>
      </c>
      <c r="J27" s="64">
        <v>0</v>
      </c>
    </row>
    <row r="28" spans="1:10" ht="15">
      <c r="A28" s="7" t="s">
        <v>316</v>
      </c>
      <c r="B28" s="26" t="s">
        <v>71</v>
      </c>
      <c r="C28" s="60">
        <f aca="true" t="shared" si="5" ref="C28:J28">SUM(C25:C27)</f>
        <v>19264</v>
      </c>
      <c r="D28" s="60">
        <f t="shared" si="5"/>
        <v>2070</v>
      </c>
      <c r="E28" s="60">
        <f t="shared" si="5"/>
        <v>0</v>
      </c>
      <c r="F28" s="60">
        <f t="shared" si="5"/>
        <v>21334</v>
      </c>
      <c r="G28" s="60">
        <f t="shared" si="5"/>
        <v>22809</v>
      </c>
      <c r="H28" s="60">
        <f t="shared" si="5"/>
        <v>20975</v>
      </c>
      <c r="I28" s="54">
        <f t="shared" si="1"/>
        <v>1834</v>
      </c>
      <c r="J28" s="60">
        <f t="shared" si="5"/>
        <v>0</v>
      </c>
    </row>
    <row r="29" spans="1:10" ht="15">
      <c r="A29" s="5" t="s">
        <v>72</v>
      </c>
      <c r="B29" s="23" t="s">
        <v>73</v>
      </c>
      <c r="C29" s="53">
        <v>1265</v>
      </c>
      <c r="D29" s="53">
        <v>130</v>
      </c>
      <c r="E29" s="53"/>
      <c r="F29" s="64">
        <f t="shared" si="0"/>
        <v>1395</v>
      </c>
      <c r="G29" s="64">
        <v>1542</v>
      </c>
      <c r="H29" s="64">
        <v>1409</v>
      </c>
      <c r="I29" s="64">
        <f t="shared" si="1"/>
        <v>133</v>
      </c>
      <c r="J29" s="64">
        <v>0</v>
      </c>
    </row>
    <row r="30" spans="1:10" ht="15">
      <c r="A30" s="5" t="s">
        <v>74</v>
      </c>
      <c r="B30" s="23" t="s">
        <v>75</v>
      </c>
      <c r="C30" s="53">
        <v>48</v>
      </c>
      <c r="D30" s="53">
        <v>200</v>
      </c>
      <c r="E30" s="53"/>
      <c r="F30" s="64">
        <f t="shared" si="0"/>
        <v>248</v>
      </c>
      <c r="G30" s="64">
        <v>155</v>
      </c>
      <c r="H30" s="64">
        <v>65</v>
      </c>
      <c r="I30" s="64">
        <f t="shared" si="1"/>
        <v>90</v>
      </c>
      <c r="J30" s="64">
        <v>0</v>
      </c>
    </row>
    <row r="31" spans="1:10" ht="15" customHeight="1">
      <c r="A31" s="7" t="s">
        <v>366</v>
      </c>
      <c r="B31" s="26" t="s">
        <v>76</v>
      </c>
      <c r="C31" s="60">
        <f aca="true" t="shared" si="6" ref="C31:J31">SUM(C29:C30)</f>
        <v>1313</v>
      </c>
      <c r="D31" s="60">
        <f t="shared" si="6"/>
        <v>330</v>
      </c>
      <c r="E31" s="60">
        <f t="shared" si="6"/>
        <v>0</v>
      </c>
      <c r="F31" s="60">
        <f t="shared" si="6"/>
        <v>1643</v>
      </c>
      <c r="G31" s="60">
        <f t="shared" si="6"/>
        <v>1697</v>
      </c>
      <c r="H31" s="60">
        <f t="shared" si="6"/>
        <v>1474</v>
      </c>
      <c r="I31" s="54">
        <f t="shared" si="1"/>
        <v>223</v>
      </c>
      <c r="J31" s="60">
        <f t="shared" si="6"/>
        <v>0</v>
      </c>
    </row>
    <row r="32" spans="1:10" ht="15">
      <c r="A32" s="5" t="s">
        <v>77</v>
      </c>
      <c r="B32" s="23" t="s">
        <v>78</v>
      </c>
      <c r="C32" s="53">
        <v>4810</v>
      </c>
      <c r="D32" s="53">
        <v>9300</v>
      </c>
      <c r="E32" s="53"/>
      <c r="F32" s="64">
        <f t="shared" si="0"/>
        <v>14110</v>
      </c>
      <c r="G32" s="64">
        <v>11485</v>
      </c>
      <c r="H32" s="64">
        <v>5332</v>
      </c>
      <c r="I32" s="64">
        <f t="shared" si="1"/>
        <v>6153</v>
      </c>
      <c r="J32" s="64">
        <v>0</v>
      </c>
    </row>
    <row r="33" spans="1:10" ht="15">
      <c r="A33" s="5" t="s">
        <v>79</v>
      </c>
      <c r="B33" s="23" t="s">
        <v>80</v>
      </c>
      <c r="C33" s="53">
        <v>10</v>
      </c>
      <c r="D33" s="53"/>
      <c r="E33" s="53"/>
      <c r="F33" s="64">
        <f t="shared" si="0"/>
        <v>10</v>
      </c>
      <c r="G33" s="64">
        <v>46</v>
      </c>
      <c r="H33" s="64">
        <v>32</v>
      </c>
      <c r="I33" s="64">
        <f t="shared" si="1"/>
        <v>14</v>
      </c>
      <c r="J33" s="64">
        <v>0</v>
      </c>
    </row>
    <row r="34" spans="1:10" ht="15">
      <c r="A34" s="5" t="s">
        <v>337</v>
      </c>
      <c r="B34" s="23" t="s">
        <v>81</v>
      </c>
      <c r="C34" s="53">
        <v>60</v>
      </c>
      <c r="D34" s="53"/>
      <c r="E34" s="53"/>
      <c r="F34" s="64">
        <f t="shared" si="0"/>
        <v>60</v>
      </c>
      <c r="G34" s="64">
        <v>65</v>
      </c>
      <c r="H34" s="64">
        <v>65</v>
      </c>
      <c r="I34" s="64">
        <f t="shared" si="1"/>
        <v>0</v>
      </c>
      <c r="J34" s="64">
        <v>0</v>
      </c>
    </row>
    <row r="35" spans="1:10" ht="15">
      <c r="A35" s="5" t="s">
        <v>82</v>
      </c>
      <c r="B35" s="23" t="s">
        <v>83</v>
      </c>
      <c r="C35" s="53">
        <v>3178</v>
      </c>
      <c r="D35" s="53">
        <v>580</v>
      </c>
      <c r="E35" s="53"/>
      <c r="F35" s="64">
        <f t="shared" si="0"/>
        <v>3758</v>
      </c>
      <c r="G35" s="64">
        <v>4251</v>
      </c>
      <c r="H35" s="64">
        <v>3867</v>
      </c>
      <c r="I35" s="64">
        <f t="shared" si="1"/>
        <v>384</v>
      </c>
      <c r="J35" s="64">
        <v>0</v>
      </c>
    </row>
    <row r="36" spans="1:10" ht="15">
      <c r="A36" s="9" t="s">
        <v>338</v>
      </c>
      <c r="B36" s="23" t="s">
        <v>84</v>
      </c>
      <c r="C36" s="53"/>
      <c r="D36" s="53">
        <v>540</v>
      </c>
      <c r="E36" s="53"/>
      <c r="F36" s="64">
        <f t="shared" si="0"/>
        <v>540</v>
      </c>
      <c r="G36" s="64">
        <v>415</v>
      </c>
      <c r="H36" s="64">
        <v>0</v>
      </c>
      <c r="I36" s="64">
        <f t="shared" si="1"/>
        <v>415</v>
      </c>
      <c r="J36" s="64">
        <v>0</v>
      </c>
    </row>
    <row r="37" spans="1:10" ht="15">
      <c r="A37" s="6" t="s">
        <v>85</v>
      </c>
      <c r="B37" s="23" t="s">
        <v>86</v>
      </c>
      <c r="C37" s="53">
        <v>550</v>
      </c>
      <c r="D37" s="53"/>
      <c r="E37" s="53"/>
      <c r="F37" s="64">
        <f t="shared" si="0"/>
        <v>550</v>
      </c>
      <c r="G37" s="64">
        <v>390</v>
      </c>
      <c r="H37" s="64">
        <v>390</v>
      </c>
      <c r="I37" s="64">
        <f t="shared" si="1"/>
        <v>0</v>
      </c>
      <c r="J37" s="64">
        <v>0</v>
      </c>
    </row>
    <row r="38" spans="1:10" ht="15">
      <c r="A38" s="5" t="s">
        <v>339</v>
      </c>
      <c r="B38" s="23" t="s">
        <v>87</v>
      </c>
      <c r="C38" s="53">
        <v>4400</v>
      </c>
      <c r="D38" s="53">
        <v>450</v>
      </c>
      <c r="E38" s="53"/>
      <c r="F38" s="64">
        <f t="shared" si="0"/>
        <v>4850</v>
      </c>
      <c r="G38" s="64">
        <v>4872</v>
      </c>
      <c r="H38" s="64">
        <v>4457</v>
      </c>
      <c r="I38" s="64">
        <f t="shared" si="1"/>
        <v>415</v>
      </c>
      <c r="J38" s="64">
        <v>0</v>
      </c>
    </row>
    <row r="39" spans="1:10" ht="15">
      <c r="A39" s="7" t="s">
        <v>317</v>
      </c>
      <c r="B39" s="26" t="s">
        <v>88</v>
      </c>
      <c r="C39" s="60">
        <f aca="true" t="shared" si="7" ref="C39:J39">SUM(C32:C38)</f>
        <v>13008</v>
      </c>
      <c r="D39" s="60">
        <f t="shared" si="7"/>
        <v>10870</v>
      </c>
      <c r="E39" s="60">
        <f t="shared" si="7"/>
        <v>0</v>
      </c>
      <c r="F39" s="60">
        <f t="shared" si="7"/>
        <v>23878</v>
      </c>
      <c r="G39" s="60">
        <f t="shared" si="7"/>
        <v>21524</v>
      </c>
      <c r="H39" s="60">
        <f t="shared" si="7"/>
        <v>14143</v>
      </c>
      <c r="I39" s="54">
        <f t="shared" si="1"/>
        <v>7381</v>
      </c>
      <c r="J39" s="60">
        <f t="shared" si="7"/>
        <v>0</v>
      </c>
    </row>
    <row r="40" spans="1:10" ht="15">
      <c r="A40" s="5" t="s">
        <v>89</v>
      </c>
      <c r="B40" s="23" t="s">
        <v>90</v>
      </c>
      <c r="C40" s="53"/>
      <c r="D40" s="53"/>
      <c r="E40" s="53"/>
      <c r="F40" s="64">
        <f t="shared" si="0"/>
        <v>0</v>
      </c>
      <c r="G40" s="64">
        <v>0</v>
      </c>
      <c r="H40" s="64">
        <v>0</v>
      </c>
      <c r="I40" s="64">
        <f t="shared" si="1"/>
        <v>0</v>
      </c>
      <c r="J40" s="64">
        <v>0</v>
      </c>
    </row>
    <row r="41" spans="1:10" ht="15">
      <c r="A41" s="5" t="s">
        <v>91</v>
      </c>
      <c r="B41" s="23" t="s">
        <v>92</v>
      </c>
      <c r="C41" s="53"/>
      <c r="D41" s="53">
        <v>680</v>
      </c>
      <c r="E41" s="53"/>
      <c r="F41" s="64">
        <f t="shared" si="0"/>
        <v>680</v>
      </c>
      <c r="G41" s="64">
        <v>998</v>
      </c>
      <c r="H41" s="64">
        <v>452</v>
      </c>
      <c r="I41" s="64">
        <f t="shared" si="1"/>
        <v>546</v>
      </c>
      <c r="J41" s="64">
        <v>0</v>
      </c>
    </row>
    <row r="42" spans="1:10" ht="15">
      <c r="A42" s="7" t="s">
        <v>318</v>
      </c>
      <c r="B42" s="26" t="s">
        <v>93</v>
      </c>
      <c r="C42" s="60">
        <f aca="true" t="shared" si="8" ref="C42:J42">SUM(C40:C41)</f>
        <v>0</v>
      </c>
      <c r="D42" s="60">
        <f t="shared" si="8"/>
        <v>680</v>
      </c>
      <c r="E42" s="60">
        <f t="shared" si="8"/>
        <v>0</v>
      </c>
      <c r="F42" s="60">
        <f t="shared" si="8"/>
        <v>680</v>
      </c>
      <c r="G42" s="60">
        <f t="shared" si="8"/>
        <v>998</v>
      </c>
      <c r="H42" s="60">
        <f t="shared" si="8"/>
        <v>452</v>
      </c>
      <c r="I42" s="54">
        <f t="shared" si="1"/>
        <v>546</v>
      </c>
      <c r="J42" s="60">
        <f t="shared" si="8"/>
        <v>0</v>
      </c>
    </row>
    <row r="43" spans="1:10" ht="15">
      <c r="A43" s="5" t="s">
        <v>94</v>
      </c>
      <c r="B43" s="23" t="s">
        <v>95</v>
      </c>
      <c r="C43" s="53">
        <v>8311</v>
      </c>
      <c r="D43" s="53">
        <v>3583</v>
      </c>
      <c r="E43" s="53"/>
      <c r="F43" s="64">
        <f t="shared" si="0"/>
        <v>11894</v>
      </c>
      <c r="G43" s="64">
        <v>11298</v>
      </c>
      <c r="H43" s="64">
        <v>8816</v>
      </c>
      <c r="I43" s="64">
        <f t="shared" si="1"/>
        <v>2482</v>
      </c>
      <c r="J43" s="64">
        <v>0</v>
      </c>
    </row>
    <row r="44" spans="1:10" ht="15">
      <c r="A44" s="5" t="s">
        <v>96</v>
      </c>
      <c r="B44" s="23" t="s">
        <v>97</v>
      </c>
      <c r="C44" s="53">
        <v>844</v>
      </c>
      <c r="D44" s="53"/>
      <c r="E44" s="53"/>
      <c r="F44" s="64">
        <f t="shared" si="0"/>
        <v>844</v>
      </c>
      <c r="G44" s="64">
        <v>670</v>
      </c>
      <c r="H44" s="64">
        <v>670</v>
      </c>
      <c r="I44" s="64">
        <f t="shared" si="1"/>
        <v>0</v>
      </c>
      <c r="J44" s="64">
        <v>0</v>
      </c>
    </row>
    <row r="45" spans="1:10" ht="15">
      <c r="A45" s="5" t="s">
        <v>340</v>
      </c>
      <c r="B45" s="23" t="s">
        <v>98</v>
      </c>
      <c r="C45" s="53"/>
      <c r="D45" s="53"/>
      <c r="E45" s="53"/>
      <c r="F45" s="64">
        <f t="shared" si="0"/>
        <v>0</v>
      </c>
      <c r="G45" s="64">
        <v>0</v>
      </c>
      <c r="H45" s="64">
        <v>0</v>
      </c>
      <c r="I45" s="64">
        <f t="shared" si="1"/>
        <v>0</v>
      </c>
      <c r="J45" s="64">
        <v>0</v>
      </c>
    </row>
    <row r="46" spans="1:10" ht="15">
      <c r="A46" s="5" t="s">
        <v>341</v>
      </c>
      <c r="B46" s="23" t="s">
        <v>99</v>
      </c>
      <c r="C46" s="53"/>
      <c r="D46" s="53"/>
      <c r="E46" s="53"/>
      <c r="F46" s="64">
        <f t="shared" si="0"/>
        <v>0</v>
      </c>
      <c r="G46" s="64">
        <v>0</v>
      </c>
      <c r="H46" s="64">
        <v>0</v>
      </c>
      <c r="I46" s="64">
        <f t="shared" si="1"/>
        <v>0</v>
      </c>
      <c r="J46" s="64">
        <v>0</v>
      </c>
    </row>
    <row r="47" spans="1:10" ht="15">
      <c r="A47" s="5" t="s">
        <v>100</v>
      </c>
      <c r="B47" s="23" t="s">
        <v>101</v>
      </c>
      <c r="C47" s="53">
        <v>550</v>
      </c>
      <c r="D47" s="53">
        <v>500</v>
      </c>
      <c r="E47" s="53"/>
      <c r="F47" s="64">
        <f t="shared" si="0"/>
        <v>1050</v>
      </c>
      <c r="G47" s="64">
        <v>1078</v>
      </c>
      <c r="H47" s="64">
        <v>631</v>
      </c>
      <c r="I47" s="64">
        <f t="shared" si="1"/>
        <v>447</v>
      </c>
      <c r="J47" s="64">
        <v>0</v>
      </c>
    </row>
    <row r="48" spans="1:10" ht="15">
      <c r="A48" s="7" t="s">
        <v>319</v>
      </c>
      <c r="B48" s="26" t="s">
        <v>102</v>
      </c>
      <c r="C48" s="60">
        <f aca="true" t="shared" si="9" ref="C48:J48">SUM(C43:C47)</f>
        <v>9705</v>
      </c>
      <c r="D48" s="60">
        <f t="shared" si="9"/>
        <v>4083</v>
      </c>
      <c r="E48" s="60">
        <f t="shared" si="9"/>
        <v>0</v>
      </c>
      <c r="F48" s="60">
        <f t="shared" si="9"/>
        <v>13788</v>
      </c>
      <c r="G48" s="60">
        <f t="shared" si="9"/>
        <v>13046</v>
      </c>
      <c r="H48" s="60">
        <f t="shared" si="9"/>
        <v>10117</v>
      </c>
      <c r="I48" s="54">
        <f t="shared" si="1"/>
        <v>2929</v>
      </c>
      <c r="J48" s="60">
        <f t="shared" si="9"/>
        <v>0</v>
      </c>
    </row>
    <row r="49" spans="1:10" ht="15">
      <c r="A49" s="32" t="s">
        <v>320</v>
      </c>
      <c r="B49" s="44" t="s">
        <v>103</v>
      </c>
      <c r="C49" s="60">
        <f aca="true" t="shared" si="10" ref="C49:J49">SUM(C28,C31,C39,C42,C48)</f>
        <v>43290</v>
      </c>
      <c r="D49" s="60">
        <f t="shared" si="10"/>
        <v>18033</v>
      </c>
      <c r="E49" s="60">
        <f t="shared" si="10"/>
        <v>0</v>
      </c>
      <c r="F49" s="60">
        <f t="shared" si="10"/>
        <v>61323</v>
      </c>
      <c r="G49" s="60">
        <f t="shared" si="10"/>
        <v>60074</v>
      </c>
      <c r="H49" s="60">
        <f t="shared" si="10"/>
        <v>47161</v>
      </c>
      <c r="I49" s="54">
        <f t="shared" si="1"/>
        <v>12913</v>
      </c>
      <c r="J49" s="60">
        <f t="shared" si="10"/>
        <v>0</v>
      </c>
    </row>
    <row r="50" spans="1:10" ht="15">
      <c r="A50" s="11" t="s">
        <v>104</v>
      </c>
      <c r="B50" s="23" t="s">
        <v>105</v>
      </c>
      <c r="C50" s="53"/>
      <c r="D50" s="53"/>
      <c r="E50" s="53"/>
      <c r="F50" s="64">
        <f t="shared" si="0"/>
        <v>0</v>
      </c>
      <c r="G50" s="64">
        <v>0</v>
      </c>
      <c r="H50" s="64">
        <v>0</v>
      </c>
      <c r="I50" s="64">
        <f t="shared" si="1"/>
        <v>0</v>
      </c>
      <c r="J50" s="64">
        <v>0</v>
      </c>
    </row>
    <row r="51" spans="1:10" ht="15">
      <c r="A51" s="11" t="s">
        <v>321</v>
      </c>
      <c r="B51" s="23" t="s">
        <v>106</v>
      </c>
      <c r="C51" s="53"/>
      <c r="D51" s="53">
        <v>180</v>
      </c>
      <c r="E51" s="53"/>
      <c r="F51" s="64">
        <f t="shared" si="0"/>
        <v>180</v>
      </c>
      <c r="G51" s="64">
        <v>426</v>
      </c>
      <c r="H51" s="64">
        <v>426</v>
      </c>
      <c r="I51" s="64">
        <f t="shared" si="1"/>
        <v>0</v>
      </c>
      <c r="J51" s="64">
        <v>0</v>
      </c>
    </row>
    <row r="52" spans="1:10" ht="15">
      <c r="A52" s="14" t="s">
        <v>342</v>
      </c>
      <c r="B52" s="23" t="s">
        <v>107</v>
      </c>
      <c r="C52" s="53"/>
      <c r="D52" s="53"/>
      <c r="E52" s="53"/>
      <c r="F52" s="64">
        <f t="shared" si="0"/>
        <v>0</v>
      </c>
      <c r="G52" s="64">
        <v>0</v>
      </c>
      <c r="H52" s="64">
        <v>0</v>
      </c>
      <c r="I52" s="64">
        <f t="shared" si="1"/>
        <v>0</v>
      </c>
      <c r="J52" s="64">
        <v>0</v>
      </c>
    </row>
    <row r="53" spans="1:10" ht="15">
      <c r="A53" s="14" t="s">
        <v>343</v>
      </c>
      <c r="B53" s="23" t="s">
        <v>108</v>
      </c>
      <c r="C53" s="53"/>
      <c r="D53" s="53">
        <v>150</v>
      </c>
      <c r="E53" s="53"/>
      <c r="F53" s="64">
        <f t="shared" si="0"/>
        <v>150</v>
      </c>
      <c r="G53" s="64">
        <v>26</v>
      </c>
      <c r="H53" s="64">
        <v>0</v>
      </c>
      <c r="I53" s="64">
        <f t="shared" si="1"/>
        <v>26</v>
      </c>
      <c r="J53" s="64">
        <v>0</v>
      </c>
    </row>
    <row r="54" spans="1:10" ht="15">
      <c r="A54" s="14" t="s">
        <v>344</v>
      </c>
      <c r="B54" s="23" t="s">
        <v>109</v>
      </c>
      <c r="C54" s="53"/>
      <c r="D54" s="53"/>
      <c r="E54" s="53"/>
      <c r="F54" s="64">
        <f t="shared" si="0"/>
        <v>0</v>
      </c>
      <c r="G54" s="64">
        <v>43</v>
      </c>
      <c r="H54" s="64">
        <v>43</v>
      </c>
      <c r="I54" s="64">
        <f t="shared" si="1"/>
        <v>0</v>
      </c>
      <c r="J54" s="64">
        <v>0</v>
      </c>
    </row>
    <row r="55" spans="1:10" ht="15">
      <c r="A55" s="11" t="s">
        <v>345</v>
      </c>
      <c r="B55" s="23" t="s">
        <v>110</v>
      </c>
      <c r="C55" s="53"/>
      <c r="D55" s="53">
        <v>300</v>
      </c>
      <c r="E55" s="53"/>
      <c r="F55" s="64">
        <f t="shared" si="0"/>
        <v>300</v>
      </c>
      <c r="G55" s="64">
        <v>757</v>
      </c>
      <c r="H55" s="64">
        <v>757</v>
      </c>
      <c r="I55" s="64">
        <f t="shared" si="1"/>
        <v>0</v>
      </c>
      <c r="J55" s="64">
        <v>0</v>
      </c>
    </row>
    <row r="56" spans="1:10" ht="15">
      <c r="A56" s="11" t="s">
        <v>346</v>
      </c>
      <c r="B56" s="23" t="s">
        <v>111</v>
      </c>
      <c r="C56" s="53"/>
      <c r="D56" s="53"/>
      <c r="E56" s="53"/>
      <c r="F56" s="64">
        <f t="shared" si="0"/>
        <v>0</v>
      </c>
      <c r="G56" s="64">
        <v>0</v>
      </c>
      <c r="H56" s="64">
        <v>0</v>
      </c>
      <c r="I56" s="64">
        <f t="shared" si="1"/>
        <v>0</v>
      </c>
      <c r="J56" s="64">
        <v>0</v>
      </c>
    </row>
    <row r="57" spans="1:10" ht="15">
      <c r="A57" s="11" t="s">
        <v>347</v>
      </c>
      <c r="B57" s="23" t="s">
        <v>112</v>
      </c>
      <c r="C57" s="53">
        <v>4469</v>
      </c>
      <c r="D57" s="53">
        <v>3815</v>
      </c>
      <c r="E57" s="53"/>
      <c r="F57" s="64">
        <f t="shared" si="0"/>
        <v>8284</v>
      </c>
      <c r="G57" s="64">
        <v>11988</v>
      </c>
      <c r="H57" s="64">
        <v>5965</v>
      </c>
      <c r="I57" s="64">
        <f t="shared" si="1"/>
        <v>6023</v>
      </c>
      <c r="J57" s="64">
        <v>0</v>
      </c>
    </row>
    <row r="58" spans="1:10" ht="15">
      <c r="A58" s="41" t="s">
        <v>322</v>
      </c>
      <c r="B58" s="44" t="s">
        <v>113</v>
      </c>
      <c r="C58" s="60">
        <f aca="true" t="shared" si="11" ref="C58:J58">SUM(C50:C57)</f>
        <v>4469</v>
      </c>
      <c r="D58" s="60">
        <f t="shared" si="11"/>
        <v>4445</v>
      </c>
      <c r="E58" s="60">
        <f t="shared" si="11"/>
        <v>0</v>
      </c>
      <c r="F58" s="60">
        <f t="shared" si="11"/>
        <v>8914</v>
      </c>
      <c r="G58" s="60">
        <f t="shared" si="11"/>
        <v>13240</v>
      </c>
      <c r="H58" s="60">
        <f t="shared" si="11"/>
        <v>7191</v>
      </c>
      <c r="I58" s="54">
        <f t="shared" si="1"/>
        <v>6049</v>
      </c>
      <c r="J58" s="60">
        <f t="shared" si="11"/>
        <v>0</v>
      </c>
    </row>
    <row r="59" spans="1:10" ht="15">
      <c r="A59" s="10" t="s">
        <v>348</v>
      </c>
      <c r="B59" s="23" t="s">
        <v>114</v>
      </c>
      <c r="C59" s="53"/>
      <c r="D59" s="53"/>
      <c r="E59" s="53"/>
      <c r="F59" s="64">
        <f t="shared" si="0"/>
        <v>0</v>
      </c>
      <c r="G59" s="64">
        <v>0</v>
      </c>
      <c r="H59" s="64">
        <v>0</v>
      </c>
      <c r="I59" s="64">
        <f t="shared" si="1"/>
        <v>0</v>
      </c>
      <c r="J59" s="64">
        <v>0</v>
      </c>
    </row>
    <row r="60" spans="1:10" ht="15">
      <c r="A60" s="10" t="s">
        <v>115</v>
      </c>
      <c r="B60" s="23" t="s">
        <v>116</v>
      </c>
      <c r="C60" s="53">
        <v>413</v>
      </c>
      <c r="D60" s="53">
        <v>522</v>
      </c>
      <c r="E60" s="53"/>
      <c r="F60" s="64">
        <f t="shared" si="0"/>
        <v>935</v>
      </c>
      <c r="G60" s="64">
        <v>168</v>
      </c>
      <c r="H60" s="64">
        <v>125</v>
      </c>
      <c r="I60" s="64">
        <f t="shared" si="1"/>
        <v>43</v>
      </c>
      <c r="J60" s="64">
        <v>0</v>
      </c>
    </row>
    <row r="61" spans="1:10" ht="16.5" customHeight="1">
      <c r="A61" s="10" t="s">
        <v>117</v>
      </c>
      <c r="B61" s="23" t="s">
        <v>118</v>
      </c>
      <c r="C61" s="53"/>
      <c r="D61" s="53"/>
      <c r="E61" s="53"/>
      <c r="F61" s="64">
        <f t="shared" si="0"/>
        <v>0</v>
      </c>
      <c r="G61" s="64">
        <v>0</v>
      </c>
      <c r="H61" s="64">
        <v>0</v>
      </c>
      <c r="I61" s="64">
        <f t="shared" si="1"/>
        <v>0</v>
      </c>
      <c r="J61" s="64">
        <v>0</v>
      </c>
    </row>
    <row r="62" spans="1:10" ht="16.5" customHeight="1">
      <c r="A62" s="10" t="s">
        <v>323</v>
      </c>
      <c r="B62" s="23" t="s">
        <v>119</v>
      </c>
      <c r="C62" s="53"/>
      <c r="D62" s="53"/>
      <c r="E62" s="53"/>
      <c r="F62" s="64">
        <f t="shared" si="0"/>
        <v>0</v>
      </c>
      <c r="G62" s="64">
        <v>0</v>
      </c>
      <c r="H62" s="64">
        <v>0</v>
      </c>
      <c r="I62" s="64">
        <f t="shared" si="1"/>
        <v>0</v>
      </c>
      <c r="J62" s="64">
        <v>0</v>
      </c>
    </row>
    <row r="63" spans="1:10" ht="16.5" customHeight="1">
      <c r="A63" s="10" t="s">
        <v>349</v>
      </c>
      <c r="B63" s="23" t="s">
        <v>120</v>
      </c>
      <c r="C63" s="53"/>
      <c r="D63" s="53"/>
      <c r="E63" s="53"/>
      <c r="F63" s="64">
        <f t="shared" si="0"/>
        <v>0</v>
      </c>
      <c r="G63" s="64">
        <v>0</v>
      </c>
      <c r="H63" s="64">
        <v>0</v>
      </c>
      <c r="I63" s="64">
        <f t="shared" si="1"/>
        <v>0</v>
      </c>
      <c r="J63" s="64">
        <v>0</v>
      </c>
    </row>
    <row r="64" spans="1:10" ht="15">
      <c r="A64" s="10" t="s">
        <v>324</v>
      </c>
      <c r="B64" s="23" t="s">
        <v>121</v>
      </c>
      <c r="C64" s="53">
        <v>90478</v>
      </c>
      <c r="D64" s="53"/>
      <c r="E64" s="53"/>
      <c r="F64" s="64">
        <f t="shared" si="0"/>
        <v>90478</v>
      </c>
      <c r="G64" s="64">
        <v>94686</v>
      </c>
      <c r="H64" s="64">
        <v>94686</v>
      </c>
      <c r="I64" s="64">
        <f t="shared" si="1"/>
        <v>0</v>
      </c>
      <c r="J64" s="64">
        <v>0</v>
      </c>
    </row>
    <row r="65" spans="1:10" ht="15.75" customHeight="1">
      <c r="A65" s="10" t="s">
        <v>350</v>
      </c>
      <c r="B65" s="23" t="s">
        <v>122</v>
      </c>
      <c r="C65" s="53"/>
      <c r="D65" s="53"/>
      <c r="E65" s="53"/>
      <c r="F65" s="64">
        <f t="shared" si="0"/>
        <v>0</v>
      </c>
      <c r="G65" s="64">
        <v>0</v>
      </c>
      <c r="H65" s="64">
        <v>0</v>
      </c>
      <c r="I65" s="64">
        <f t="shared" si="1"/>
        <v>0</v>
      </c>
      <c r="J65" s="64">
        <v>0</v>
      </c>
    </row>
    <row r="66" spans="1:10" ht="15.75" customHeight="1">
      <c r="A66" s="10" t="s">
        <v>351</v>
      </c>
      <c r="B66" s="23" t="s">
        <v>123</v>
      </c>
      <c r="C66" s="53"/>
      <c r="D66" s="53"/>
      <c r="E66" s="53"/>
      <c r="F66" s="64">
        <f t="shared" si="0"/>
        <v>0</v>
      </c>
      <c r="G66" s="64">
        <v>15</v>
      </c>
      <c r="H66" s="64">
        <v>0</v>
      </c>
      <c r="I66" s="64">
        <f t="shared" si="1"/>
        <v>15</v>
      </c>
      <c r="J66" s="64">
        <v>0</v>
      </c>
    </row>
    <row r="67" spans="1:10" ht="15">
      <c r="A67" s="10" t="s">
        <v>124</v>
      </c>
      <c r="B67" s="23" t="s">
        <v>125</v>
      </c>
      <c r="C67" s="53"/>
      <c r="D67" s="53"/>
      <c r="E67" s="53"/>
      <c r="F67" s="64">
        <f t="shared" si="0"/>
        <v>0</v>
      </c>
      <c r="G67" s="64">
        <v>0</v>
      </c>
      <c r="H67" s="64">
        <v>0</v>
      </c>
      <c r="I67" s="64">
        <f t="shared" si="1"/>
        <v>0</v>
      </c>
      <c r="J67" s="64">
        <v>0</v>
      </c>
    </row>
    <row r="68" spans="1:10" ht="15">
      <c r="A68" s="15" t="s">
        <v>126</v>
      </c>
      <c r="B68" s="23" t="s">
        <v>127</v>
      </c>
      <c r="C68" s="53"/>
      <c r="D68" s="53"/>
      <c r="E68" s="53"/>
      <c r="F68" s="64">
        <f t="shared" si="0"/>
        <v>0</v>
      </c>
      <c r="G68" s="64">
        <v>0</v>
      </c>
      <c r="H68" s="64">
        <v>0</v>
      </c>
      <c r="I68" s="64">
        <f t="shared" si="1"/>
        <v>0</v>
      </c>
      <c r="J68" s="64">
        <v>0</v>
      </c>
    </row>
    <row r="69" spans="1:10" ht="15">
      <c r="A69" s="10" t="s">
        <v>352</v>
      </c>
      <c r="B69" s="23" t="s">
        <v>129</v>
      </c>
      <c r="C69" s="53">
        <v>200</v>
      </c>
      <c r="D69" s="53"/>
      <c r="E69" s="53"/>
      <c r="F69" s="64">
        <f t="shared" si="0"/>
        <v>200</v>
      </c>
      <c r="G69" s="64">
        <v>0</v>
      </c>
      <c r="H69" s="64">
        <v>0</v>
      </c>
      <c r="I69" s="64">
        <f t="shared" si="1"/>
        <v>0</v>
      </c>
      <c r="J69" s="64">
        <v>0</v>
      </c>
    </row>
    <row r="70" spans="1:10" ht="15">
      <c r="A70" s="15" t="s">
        <v>458</v>
      </c>
      <c r="B70" s="23" t="s">
        <v>475</v>
      </c>
      <c r="C70" s="53">
        <v>16365</v>
      </c>
      <c r="D70" s="53"/>
      <c r="E70" s="53"/>
      <c r="F70" s="64">
        <f aca="true" t="shared" si="12" ref="F70:F119">SUM(C70:E70)</f>
        <v>16365</v>
      </c>
      <c r="G70" s="64">
        <v>39949</v>
      </c>
      <c r="H70" s="64">
        <v>6393</v>
      </c>
      <c r="I70" s="64">
        <f aca="true" t="shared" si="13" ref="I70:I119">G70-H70</f>
        <v>33556</v>
      </c>
      <c r="J70" s="64">
        <v>0</v>
      </c>
    </row>
    <row r="71" spans="1:10" ht="15">
      <c r="A71" s="15" t="s">
        <v>459</v>
      </c>
      <c r="B71" s="23" t="s">
        <v>475</v>
      </c>
      <c r="C71" s="53"/>
      <c r="D71" s="53"/>
      <c r="E71" s="53"/>
      <c r="F71" s="64">
        <f t="shared" si="12"/>
        <v>0</v>
      </c>
      <c r="G71" s="64">
        <v>0</v>
      </c>
      <c r="H71" s="64">
        <v>0</v>
      </c>
      <c r="I71" s="64">
        <f t="shared" si="13"/>
        <v>0</v>
      </c>
      <c r="J71" s="64">
        <v>0</v>
      </c>
    </row>
    <row r="72" spans="1:10" ht="15">
      <c r="A72" s="41" t="s">
        <v>325</v>
      </c>
      <c r="B72" s="44" t="s">
        <v>130</v>
      </c>
      <c r="C72" s="60">
        <f aca="true" t="shared" si="14" ref="C72:J72">SUM(C59:C71)</f>
        <v>107456</v>
      </c>
      <c r="D72" s="60">
        <f t="shared" si="14"/>
        <v>522</v>
      </c>
      <c r="E72" s="60">
        <f t="shared" si="14"/>
        <v>0</v>
      </c>
      <c r="F72" s="60">
        <f t="shared" si="14"/>
        <v>107978</v>
      </c>
      <c r="G72" s="60">
        <f t="shared" si="14"/>
        <v>134818</v>
      </c>
      <c r="H72" s="60">
        <f t="shared" si="14"/>
        <v>101204</v>
      </c>
      <c r="I72" s="54">
        <f t="shared" si="13"/>
        <v>33614</v>
      </c>
      <c r="J72" s="60">
        <f t="shared" si="14"/>
        <v>0</v>
      </c>
    </row>
    <row r="73" spans="1:10" ht="15.75">
      <c r="A73" s="47" t="s">
        <v>2</v>
      </c>
      <c r="B73" s="44"/>
      <c r="C73" s="60">
        <f aca="true" t="shared" si="15" ref="C73:J73">SUM(C23,C24,C49,C58,C72)</f>
        <v>181885</v>
      </c>
      <c r="D73" s="60">
        <f t="shared" si="15"/>
        <v>34357</v>
      </c>
      <c r="E73" s="60">
        <f t="shared" si="15"/>
        <v>0</v>
      </c>
      <c r="F73" s="60">
        <f t="shared" si="15"/>
        <v>216242</v>
      </c>
      <c r="G73" s="60">
        <f t="shared" si="15"/>
        <v>257083</v>
      </c>
      <c r="H73" s="60">
        <f t="shared" si="15"/>
        <v>181111</v>
      </c>
      <c r="I73" s="54">
        <f t="shared" si="13"/>
        <v>75972</v>
      </c>
      <c r="J73" s="60">
        <f t="shared" si="15"/>
        <v>0</v>
      </c>
    </row>
    <row r="74" spans="1:10" ht="15">
      <c r="A74" s="27" t="s">
        <v>131</v>
      </c>
      <c r="B74" s="23" t="s">
        <v>132</v>
      </c>
      <c r="C74" s="53"/>
      <c r="D74" s="53"/>
      <c r="E74" s="53"/>
      <c r="F74" s="64">
        <f t="shared" si="12"/>
        <v>0</v>
      </c>
      <c r="G74" s="64">
        <v>0</v>
      </c>
      <c r="H74" s="64">
        <v>0</v>
      </c>
      <c r="I74" s="64">
        <f t="shared" si="13"/>
        <v>0</v>
      </c>
      <c r="J74" s="64">
        <v>0</v>
      </c>
    </row>
    <row r="75" spans="1:10" ht="15">
      <c r="A75" s="27" t="s">
        <v>353</v>
      </c>
      <c r="B75" s="23" t="s">
        <v>133</v>
      </c>
      <c r="C75" s="53">
        <v>1496</v>
      </c>
      <c r="D75" s="53">
        <v>5000</v>
      </c>
      <c r="E75" s="53"/>
      <c r="F75" s="64">
        <f t="shared" si="12"/>
        <v>6496</v>
      </c>
      <c r="G75" s="64">
        <v>44633</v>
      </c>
      <c r="H75" s="64">
        <v>9425</v>
      </c>
      <c r="I75" s="64">
        <f t="shared" si="13"/>
        <v>35208</v>
      </c>
      <c r="J75" s="64">
        <v>0</v>
      </c>
    </row>
    <row r="76" spans="1:10" ht="15">
      <c r="A76" s="27" t="s">
        <v>134</v>
      </c>
      <c r="B76" s="23" t="s">
        <v>135</v>
      </c>
      <c r="C76" s="53"/>
      <c r="D76" s="53"/>
      <c r="E76" s="53"/>
      <c r="F76" s="64">
        <f t="shared" si="12"/>
        <v>0</v>
      </c>
      <c r="G76" s="64">
        <v>209</v>
      </c>
      <c r="H76" s="64">
        <v>209</v>
      </c>
      <c r="I76" s="64">
        <f t="shared" si="13"/>
        <v>0</v>
      </c>
      <c r="J76" s="64">
        <v>0</v>
      </c>
    </row>
    <row r="77" spans="1:10" ht="15">
      <c r="A77" s="27" t="s">
        <v>136</v>
      </c>
      <c r="B77" s="23" t="s">
        <v>137</v>
      </c>
      <c r="C77" s="53"/>
      <c r="D77" s="53"/>
      <c r="E77" s="53"/>
      <c r="F77" s="64">
        <f t="shared" si="12"/>
        <v>0</v>
      </c>
      <c r="G77" s="64">
        <v>276</v>
      </c>
      <c r="H77" s="64">
        <v>206</v>
      </c>
      <c r="I77" s="64">
        <f t="shared" si="13"/>
        <v>70</v>
      </c>
      <c r="J77" s="64">
        <v>0</v>
      </c>
    </row>
    <row r="78" spans="1:10" ht="15">
      <c r="A78" s="6" t="s">
        <v>138</v>
      </c>
      <c r="B78" s="23" t="s">
        <v>139</v>
      </c>
      <c r="C78" s="53"/>
      <c r="D78" s="53"/>
      <c r="E78" s="53"/>
      <c r="F78" s="64">
        <f t="shared" si="12"/>
        <v>0</v>
      </c>
      <c r="G78" s="64">
        <v>10</v>
      </c>
      <c r="H78" s="64">
        <v>10</v>
      </c>
      <c r="I78" s="64">
        <f t="shared" si="13"/>
        <v>0</v>
      </c>
      <c r="J78" s="64">
        <v>0</v>
      </c>
    </row>
    <row r="79" spans="1:10" ht="15">
      <c r="A79" s="6" t="s">
        <v>140</v>
      </c>
      <c r="B79" s="23" t="s">
        <v>141</v>
      </c>
      <c r="C79" s="53"/>
      <c r="D79" s="53"/>
      <c r="E79" s="53"/>
      <c r="F79" s="64">
        <f t="shared" si="12"/>
        <v>0</v>
      </c>
      <c r="G79" s="64">
        <v>0</v>
      </c>
      <c r="H79" s="64">
        <v>0</v>
      </c>
      <c r="I79" s="64">
        <f t="shared" si="13"/>
        <v>0</v>
      </c>
      <c r="J79" s="64">
        <v>0</v>
      </c>
    </row>
    <row r="80" spans="1:10" ht="15">
      <c r="A80" s="6" t="s">
        <v>142</v>
      </c>
      <c r="B80" s="23" t="s">
        <v>143</v>
      </c>
      <c r="C80" s="53">
        <v>404</v>
      </c>
      <c r="D80" s="53"/>
      <c r="E80" s="53"/>
      <c r="F80" s="64">
        <f t="shared" si="12"/>
        <v>404</v>
      </c>
      <c r="G80" s="64">
        <v>10818</v>
      </c>
      <c r="H80" s="64">
        <v>1299</v>
      </c>
      <c r="I80" s="64">
        <f t="shared" si="13"/>
        <v>9519</v>
      </c>
      <c r="J80" s="64">
        <v>0</v>
      </c>
    </row>
    <row r="81" spans="1:10" ht="15">
      <c r="A81" s="42" t="s">
        <v>326</v>
      </c>
      <c r="B81" s="44" t="s">
        <v>144</v>
      </c>
      <c r="C81" s="60">
        <f aca="true" t="shared" si="16" ref="C81:J81">SUM(C74:C80)</f>
        <v>1900</v>
      </c>
      <c r="D81" s="60">
        <f t="shared" si="16"/>
        <v>5000</v>
      </c>
      <c r="E81" s="60">
        <f t="shared" si="16"/>
        <v>0</v>
      </c>
      <c r="F81" s="60">
        <f t="shared" si="16"/>
        <v>6900</v>
      </c>
      <c r="G81" s="60">
        <f t="shared" si="16"/>
        <v>55946</v>
      </c>
      <c r="H81" s="60">
        <f t="shared" si="16"/>
        <v>11149</v>
      </c>
      <c r="I81" s="54">
        <f t="shared" si="13"/>
        <v>44797</v>
      </c>
      <c r="J81" s="60">
        <f t="shared" si="16"/>
        <v>0</v>
      </c>
    </row>
    <row r="82" spans="1:10" ht="15">
      <c r="A82" s="11" t="s">
        <v>145</v>
      </c>
      <c r="B82" s="23" t="s">
        <v>146</v>
      </c>
      <c r="C82" s="53">
        <v>8189</v>
      </c>
      <c r="D82" s="53">
        <v>6898</v>
      </c>
      <c r="E82" s="53"/>
      <c r="F82" s="64">
        <f t="shared" si="12"/>
        <v>15087</v>
      </c>
      <c r="G82" s="64">
        <v>19068</v>
      </c>
      <c r="H82" s="64">
        <v>8206</v>
      </c>
      <c r="I82" s="64">
        <f t="shared" si="13"/>
        <v>10862</v>
      </c>
      <c r="J82" s="64">
        <v>0</v>
      </c>
    </row>
    <row r="83" spans="1:10" ht="15">
      <c r="A83" s="11" t="s">
        <v>147</v>
      </c>
      <c r="B83" s="23" t="s">
        <v>148</v>
      </c>
      <c r="C83" s="53"/>
      <c r="D83" s="53"/>
      <c r="E83" s="53"/>
      <c r="F83" s="64">
        <f t="shared" si="12"/>
        <v>0</v>
      </c>
      <c r="G83" s="64">
        <v>0</v>
      </c>
      <c r="H83" s="64">
        <v>0</v>
      </c>
      <c r="I83" s="64">
        <f t="shared" si="13"/>
        <v>0</v>
      </c>
      <c r="J83" s="64">
        <v>0</v>
      </c>
    </row>
    <row r="84" spans="1:10" ht="15">
      <c r="A84" s="11" t="s">
        <v>149</v>
      </c>
      <c r="B84" s="23" t="s">
        <v>150</v>
      </c>
      <c r="C84" s="53">
        <v>394</v>
      </c>
      <c r="D84" s="53"/>
      <c r="E84" s="53"/>
      <c r="F84" s="64">
        <f t="shared" si="12"/>
        <v>394</v>
      </c>
      <c r="G84" s="64">
        <v>197</v>
      </c>
      <c r="H84" s="64">
        <v>197</v>
      </c>
      <c r="I84" s="64">
        <f t="shared" si="13"/>
        <v>0</v>
      </c>
      <c r="J84" s="64">
        <v>0</v>
      </c>
    </row>
    <row r="85" spans="1:10" ht="15">
      <c r="A85" s="11" t="s">
        <v>151</v>
      </c>
      <c r="B85" s="23" t="s">
        <v>152</v>
      </c>
      <c r="C85" s="53">
        <v>2317</v>
      </c>
      <c r="D85" s="53">
        <v>1862</v>
      </c>
      <c r="E85" s="53"/>
      <c r="F85" s="64">
        <f t="shared" si="12"/>
        <v>4179</v>
      </c>
      <c r="G85" s="64">
        <v>4809</v>
      </c>
      <c r="H85" s="64">
        <v>2122</v>
      </c>
      <c r="I85" s="64">
        <f t="shared" si="13"/>
        <v>2687</v>
      </c>
      <c r="J85" s="64">
        <v>0</v>
      </c>
    </row>
    <row r="86" spans="1:10" ht="15">
      <c r="A86" s="41" t="s">
        <v>327</v>
      </c>
      <c r="B86" s="44" t="s">
        <v>153</v>
      </c>
      <c r="C86" s="60">
        <f aca="true" t="shared" si="17" ref="C86:J86">SUM(C82:C85)</f>
        <v>10900</v>
      </c>
      <c r="D86" s="60">
        <f t="shared" si="17"/>
        <v>8760</v>
      </c>
      <c r="E86" s="60">
        <f t="shared" si="17"/>
        <v>0</v>
      </c>
      <c r="F86" s="60">
        <f t="shared" si="17"/>
        <v>19660</v>
      </c>
      <c r="G86" s="60">
        <f t="shared" si="17"/>
        <v>24074</v>
      </c>
      <c r="H86" s="60">
        <f t="shared" si="17"/>
        <v>10525</v>
      </c>
      <c r="I86" s="54">
        <f t="shared" si="13"/>
        <v>13549</v>
      </c>
      <c r="J86" s="60">
        <f t="shared" si="17"/>
        <v>0</v>
      </c>
    </row>
    <row r="87" spans="1:10" ht="14.25" customHeight="1">
      <c r="A87" s="11" t="s">
        <v>154</v>
      </c>
      <c r="B87" s="23" t="s">
        <v>155</v>
      </c>
      <c r="C87" s="53"/>
      <c r="D87" s="53"/>
      <c r="E87" s="53"/>
      <c r="F87" s="64">
        <f t="shared" si="12"/>
        <v>0</v>
      </c>
      <c r="G87" s="64">
        <v>0</v>
      </c>
      <c r="H87" s="64">
        <v>0</v>
      </c>
      <c r="I87" s="64">
        <f t="shared" si="13"/>
        <v>0</v>
      </c>
      <c r="J87" s="64">
        <v>0</v>
      </c>
    </row>
    <row r="88" spans="1:10" ht="14.25" customHeight="1">
      <c r="A88" s="11" t="s">
        <v>354</v>
      </c>
      <c r="B88" s="23" t="s">
        <v>156</v>
      </c>
      <c r="C88" s="53"/>
      <c r="D88" s="53"/>
      <c r="E88" s="53"/>
      <c r="F88" s="64">
        <f t="shared" si="12"/>
        <v>0</v>
      </c>
      <c r="G88" s="64">
        <v>0</v>
      </c>
      <c r="H88" s="64">
        <v>0</v>
      </c>
      <c r="I88" s="64">
        <f t="shared" si="13"/>
        <v>0</v>
      </c>
      <c r="J88" s="64">
        <v>0</v>
      </c>
    </row>
    <row r="89" spans="1:10" ht="14.25" customHeight="1">
      <c r="A89" s="11" t="s">
        <v>355</v>
      </c>
      <c r="B89" s="23" t="s">
        <v>157</v>
      </c>
      <c r="C89" s="53"/>
      <c r="D89" s="53"/>
      <c r="E89" s="53"/>
      <c r="F89" s="64">
        <f t="shared" si="12"/>
        <v>0</v>
      </c>
      <c r="G89" s="64">
        <v>0</v>
      </c>
      <c r="H89" s="64">
        <v>0</v>
      </c>
      <c r="I89" s="64">
        <f t="shared" si="13"/>
        <v>0</v>
      </c>
      <c r="J89" s="64">
        <v>0</v>
      </c>
    </row>
    <row r="90" spans="1:10" ht="14.25" customHeight="1">
      <c r="A90" s="11" t="s">
        <v>356</v>
      </c>
      <c r="B90" s="23" t="s">
        <v>158</v>
      </c>
      <c r="C90" s="53">
        <v>1242</v>
      </c>
      <c r="D90" s="53"/>
      <c r="E90" s="53"/>
      <c r="F90" s="64">
        <f t="shared" si="12"/>
        <v>1242</v>
      </c>
      <c r="G90" s="64">
        <v>0</v>
      </c>
      <c r="H90" s="64">
        <v>0</v>
      </c>
      <c r="I90" s="64">
        <f t="shared" si="13"/>
        <v>0</v>
      </c>
      <c r="J90" s="64">
        <v>0</v>
      </c>
    </row>
    <row r="91" spans="1:10" ht="14.25" customHeight="1">
      <c r="A91" s="11" t="s">
        <v>357</v>
      </c>
      <c r="B91" s="23" t="s">
        <v>159</v>
      </c>
      <c r="C91" s="53"/>
      <c r="D91" s="53"/>
      <c r="E91" s="53"/>
      <c r="F91" s="64">
        <f t="shared" si="12"/>
        <v>0</v>
      </c>
      <c r="G91" s="64">
        <v>0</v>
      </c>
      <c r="H91" s="64">
        <v>0</v>
      </c>
      <c r="I91" s="64">
        <f t="shared" si="13"/>
        <v>0</v>
      </c>
      <c r="J91" s="64">
        <v>0</v>
      </c>
    </row>
    <row r="92" spans="1:10" ht="14.25" customHeight="1">
      <c r="A92" s="11" t="s">
        <v>358</v>
      </c>
      <c r="B92" s="23" t="s">
        <v>160</v>
      </c>
      <c r="C92" s="53"/>
      <c r="D92" s="53"/>
      <c r="E92" s="53"/>
      <c r="F92" s="64">
        <f t="shared" si="12"/>
        <v>0</v>
      </c>
      <c r="G92" s="64">
        <v>0</v>
      </c>
      <c r="H92" s="64">
        <v>0</v>
      </c>
      <c r="I92" s="64">
        <f t="shared" si="13"/>
        <v>0</v>
      </c>
      <c r="J92" s="64">
        <v>0</v>
      </c>
    </row>
    <row r="93" spans="1:10" ht="15">
      <c r="A93" s="11" t="s">
        <v>161</v>
      </c>
      <c r="B93" s="23" t="s">
        <v>162</v>
      </c>
      <c r="C93" s="53"/>
      <c r="D93" s="53"/>
      <c r="E93" s="53"/>
      <c r="F93" s="64">
        <f t="shared" si="12"/>
        <v>0</v>
      </c>
      <c r="G93" s="64">
        <v>0</v>
      </c>
      <c r="H93" s="64">
        <v>0</v>
      </c>
      <c r="I93" s="64">
        <f t="shared" si="13"/>
        <v>0</v>
      </c>
      <c r="J93" s="64">
        <v>0</v>
      </c>
    </row>
    <row r="94" spans="1:10" ht="15">
      <c r="A94" s="11" t="s">
        <v>359</v>
      </c>
      <c r="B94" s="23" t="s">
        <v>163</v>
      </c>
      <c r="C94" s="53"/>
      <c r="D94" s="53">
        <v>1000</v>
      </c>
      <c r="E94" s="53"/>
      <c r="F94" s="64">
        <f t="shared" si="12"/>
        <v>1000</v>
      </c>
      <c r="G94" s="64">
        <v>0</v>
      </c>
      <c r="H94" s="64">
        <v>0</v>
      </c>
      <c r="I94" s="64">
        <f t="shared" si="13"/>
        <v>0</v>
      </c>
      <c r="J94" s="64">
        <v>0</v>
      </c>
    </row>
    <row r="95" spans="1:10" ht="15">
      <c r="A95" s="41" t="s">
        <v>328</v>
      </c>
      <c r="B95" s="44" t="s">
        <v>164</v>
      </c>
      <c r="C95" s="60">
        <f aca="true" t="shared" si="18" ref="C95:J95">SUM(C87:C94)</f>
        <v>1242</v>
      </c>
      <c r="D95" s="60">
        <f t="shared" si="18"/>
        <v>1000</v>
      </c>
      <c r="E95" s="60">
        <f t="shared" si="18"/>
        <v>0</v>
      </c>
      <c r="F95" s="60">
        <f t="shared" si="18"/>
        <v>2242</v>
      </c>
      <c r="G95" s="60">
        <f t="shared" si="18"/>
        <v>0</v>
      </c>
      <c r="H95" s="60">
        <f t="shared" si="18"/>
        <v>0</v>
      </c>
      <c r="I95" s="54">
        <f t="shared" si="13"/>
        <v>0</v>
      </c>
      <c r="J95" s="60">
        <f t="shared" si="18"/>
        <v>0</v>
      </c>
    </row>
    <row r="96" spans="1:10" ht="15.75">
      <c r="A96" s="47" t="s">
        <v>3</v>
      </c>
      <c r="B96" s="44"/>
      <c r="C96" s="60">
        <f aca="true" t="shared" si="19" ref="C96:J96">SUM(C95,C86,C81)</f>
        <v>14042</v>
      </c>
      <c r="D96" s="60">
        <f t="shared" si="19"/>
        <v>14760</v>
      </c>
      <c r="E96" s="60">
        <f t="shared" si="19"/>
        <v>0</v>
      </c>
      <c r="F96" s="60">
        <f t="shared" si="19"/>
        <v>28802</v>
      </c>
      <c r="G96" s="60">
        <f t="shared" si="19"/>
        <v>80020</v>
      </c>
      <c r="H96" s="60">
        <f t="shared" si="19"/>
        <v>21674</v>
      </c>
      <c r="I96" s="54">
        <f t="shared" si="13"/>
        <v>58346</v>
      </c>
      <c r="J96" s="60">
        <f t="shared" si="19"/>
        <v>0</v>
      </c>
    </row>
    <row r="97" spans="1:10" ht="15.75">
      <c r="A97" s="28" t="s">
        <v>367</v>
      </c>
      <c r="B97" s="29" t="s">
        <v>165</v>
      </c>
      <c r="C97" s="60">
        <f aca="true" t="shared" si="20" ref="C97:J97">SUM(C73,C96)</f>
        <v>195927</v>
      </c>
      <c r="D97" s="60">
        <f t="shared" si="20"/>
        <v>49117</v>
      </c>
      <c r="E97" s="60">
        <f t="shared" si="20"/>
        <v>0</v>
      </c>
      <c r="F97" s="60">
        <f t="shared" si="20"/>
        <v>245044</v>
      </c>
      <c r="G97" s="60">
        <f t="shared" si="20"/>
        <v>337103</v>
      </c>
      <c r="H97" s="60">
        <f t="shared" si="20"/>
        <v>202785</v>
      </c>
      <c r="I97" s="54">
        <f t="shared" si="13"/>
        <v>134318</v>
      </c>
      <c r="J97" s="60">
        <f t="shared" si="20"/>
        <v>0</v>
      </c>
    </row>
    <row r="98" spans="1:24" ht="15">
      <c r="A98" s="11" t="s">
        <v>360</v>
      </c>
      <c r="B98" s="5" t="s">
        <v>166</v>
      </c>
      <c r="C98" s="55"/>
      <c r="D98" s="55"/>
      <c r="E98" s="55"/>
      <c r="F98" s="54">
        <f t="shared" si="12"/>
        <v>0</v>
      </c>
      <c r="G98" s="54">
        <v>0</v>
      </c>
      <c r="H98" s="54">
        <v>0</v>
      </c>
      <c r="I98" s="54">
        <f t="shared" si="13"/>
        <v>0</v>
      </c>
      <c r="J98" s="54">
        <v>0</v>
      </c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7"/>
      <c r="X98" s="17"/>
    </row>
    <row r="99" spans="1:24" ht="15">
      <c r="A99" s="11" t="s">
        <v>167</v>
      </c>
      <c r="B99" s="5" t="s">
        <v>168</v>
      </c>
      <c r="C99" s="55"/>
      <c r="D99" s="55"/>
      <c r="E99" s="55"/>
      <c r="F99" s="54">
        <f t="shared" si="12"/>
        <v>0</v>
      </c>
      <c r="G99" s="54">
        <v>0</v>
      </c>
      <c r="H99" s="54">
        <v>0</v>
      </c>
      <c r="I99" s="54">
        <f t="shared" si="13"/>
        <v>0</v>
      </c>
      <c r="J99" s="54">
        <v>0</v>
      </c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7"/>
      <c r="X99" s="17"/>
    </row>
    <row r="100" spans="1:24" ht="15">
      <c r="A100" s="11" t="s">
        <v>361</v>
      </c>
      <c r="B100" s="5" t="s">
        <v>169</v>
      </c>
      <c r="C100" s="55"/>
      <c r="D100" s="55"/>
      <c r="E100" s="55"/>
      <c r="F100" s="54">
        <f t="shared" si="12"/>
        <v>0</v>
      </c>
      <c r="G100" s="54">
        <v>0</v>
      </c>
      <c r="H100" s="54">
        <v>0</v>
      </c>
      <c r="I100" s="54">
        <f t="shared" si="13"/>
        <v>0</v>
      </c>
      <c r="J100" s="54">
        <v>0</v>
      </c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7"/>
      <c r="X100" s="17"/>
    </row>
    <row r="101" spans="1:24" ht="15">
      <c r="A101" s="13" t="s">
        <v>329</v>
      </c>
      <c r="B101" s="7" t="s">
        <v>170</v>
      </c>
      <c r="C101" s="56"/>
      <c r="D101" s="56"/>
      <c r="E101" s="56"/>
      <c r="F101" s="54">
        <f t="shared" si="12"/>
        <v>0</v>
      </c>
      <c r="G101" s="54">
        <f>SUM(D101:F101)</f>
        <v>0</v>
      </c>
      <c r="H101" s="54">
        <f>SUM(E101:G101)</f>
        <v>0</v>
      </c>
      <c r="I101" s="54">
        <f t="shared" si="13"/>
        <v>0</v>
      </c>
      <c r="J101" s="54">
        <f>SUM(G101:I101)</f>
        <v>0</v>
      </c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7"/>
      <c r="X101" s="17"/>
    </row>
    <row r="102" spans="1:24" ht="15">
      <c r="A102" s="30" t="s">
        <v>362</v>
      </c>
      <c r="B102" s="5" t="s">
        <v>171</v>
      </c>
      <c r="C102" s="57"/>
      <c r="D102" s="57"/>
      <c r="E102" s="57"/>
      <c r="F102" s="54">
        <f t="shared" si="12"/>
        <v>0</v>
      </c>
      <c r="G102" s="54">
        <v>0</v>
      </c>
      <c r="H102" s="54">
        <v>0</v>
      </c>
      <c r="I102" s="54">
        <f t="shared" si="13"/>
        <v>0</v>
      </c>
      <c r="J102" s="54">
        <v>0</v>
      </c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7"/>
      <c r="X102" s="17"/>
    </row>
    <row r="103" spans="1:24" ht="15">
      <c r="A103" s="30" t="s">
        <v>332</v>
      </c>
      <c r="B103" s="5" t="s">
        <v>172</v>
      </c>
      <c r="C103" s="57"/>
      <c r="D103" s="57"/>
      <c r="E103" s="57"/>
      <c r="F103" s="54">
        <f t="shared" si="12"/>
        <v>0</v>
      </c>
      <c r="G103" s="54">
        <v>0</v>
      </c>
      <c r="H103" s="54">
        <v>0</v>
      </c>
      <c r="I103" s="54">
        <f t="shared" si="13"/>
        <v>0</v>
      </c>
      <c r="J103" s="54">
        <v>0</v>
      </c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7"/>
      <c r="X103" s="17"/>
    </row>
    <row r="104" spans="1:24" ht="15">
      <c r="A104" s="11" t="s">
        <v>173</v>
      </c>
      <c r="B104" s="5" t="s">
        <v>174</v>
      </c>
      <c r="C104" s="55"/>
      <c r="D104" s="55"/>
      <c r="E104" s="55"/>
      <c r="F104" s="54">
        <f t="shared" si="12"/>
        <v>0</v>
      </c>
      <c r="G104" s="54">
        <v>0</v>
      </c>
      <c r="H104" s="54">
        <v>0</v>
      </c>
      <c r="I104" s="54">
        <f t="shared" si="13"/>
        <v>0</v>
      </c>
      <c r="J104" s="54">
        <v>0</v>
      </c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7"/>
      <c r="X104" s="17"/>
    </row>
    <row r="105" spans="1:24" ht="15">
      <c r="A105" s="11" t="s">
        <v>363</v>
      </c>
      <c r="B105" s="5" t="s">
        <v>175</v>
      </c>
      <c r="C105" s="55"/>
      <c r="D105" s="55"/>
      <c r="E105" s="55"/>
      <c r="F105" s="54">
        <f t="shared" si="12"/>
        <v>0</v>
      </c>
      <c r="G105" s="54">
        <v>0</v>
      </c>
      <c r="H105" s="54">
        <v>0</v>
      </c>
      <c r="I105" s="54">
        <f t="shared" si="13"/>
        <v>0</v>
      </c>
      <c r="J105" s="54">
        <v>0</v>
      </c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7"/>
      <c r="X105" s="17"/>
    </row>
    <row r="106" spans="1:24" ht="15">
      <c r="A106" s="12" t="s">
        <v>330</v>
      </c>
      <c r="B106" s="7" t="s">
        <v>176</v>
      </c>
      <c r="C106" s="58"/>
      <c r="D106" s="58"/>
      <c r="E106" s="58"/>
      <c r="F106" s="54">
        <f t="shared" si="12"/>
        <v>0</v>
      </c>
      <c r="G106" s="54">
        <f>SUM(D106:F106)</f>
        <v>0</v>
      </c>
      <c r="H106" s="54">
        <f>SUM(E106:G106)</f>
        <v>0</v>
      </c>
      <c r="I106" s="54">
        <f t="shared" si="13"/>
        <v>0</v>
      </c>
      <c r="J106" s="54">
        <f>SUM(G106:I106)</f>
        <v>0</v>
      </c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17"/>
      <c r="X106" s="17"/>
    </row>
    <row r="107" spans="1:24" ht="15">
      <c r="A107" s="30" t="s">
        <v>177</v>
      </c>
      <c r="B107" s="5" t="s">
        <v>178</v>
      </c>
      <c r="C107" s="57"/>
      <c r="D107" s="57"/>
      <c r="E107" s="57"/>
      <c r="F107" s="54">
        <f t="shared" si="12"/>
        <v>0</v>
      </c>
      <c r="G107" s="54">
        <v>0</v>
      </c>
      <c r="H107" s="54">
        <v>0</v>
      </c>
      <c r="I107" s="54">
        <f t="shared" si="13"/>
        <v>0</v>
      </c>
      <c r="J107" s="54">
        <v>0</v>
      </c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7"/>
      <c r="X107" s="17"/>
    </row>
    <row r="108" spans="1:24" ht="15">
      <c r="A108" s="30" t="s">
        <v>179</v>
      </c>
      <c r="B108" s="5" t="s">
        <v>180</v>
      </c>
      <c r="C108" s="57"/>
      <c r="D108" s="57"/>
      <c r="E108" s="57"/>
      <c r="F108" s="64">
        <f t="shared" si="12"/>
        <v>0</v>
      </c>
      <c r="G108" s="64">
        <v>15096</v>
      </c>
      <c r="H108" s="64">
        <v>15096</v>
      </c>
      <c r="I108" s="64">
        <f t="shared" si="13"/>
        <v>0</v>
      </c>
      <c r="J108" s="64">
        <v>0</v>
      </c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7"/>
      <c r="X108" s="17"/>
    </row>
    <row r="109" spans="1:24" ht="15">
      <c r="A109" s="12" t="s">
        <v>181</v>
      </c>
      <c r="B109" s="7" t="s">
        <v>182</v>
      </c>
      <c r="C109" s="57">
        <v>32630</v>
      </c>
      <c r="D109" s="57">
        <v>536</v>
      </c>
      <c r="E109" s="57">
        <v>4294</v>
      </c>
      <c r="F109" s="54">
        <f t="shared" si="12"/>
        <v>37460</v>
      </c>
      <c r="G109" s="54">
        <v>36469</v>
      </c>
      <c r="H109" s="54">
        <v>31252</v>
      </c>
      <c r="I109" s="54">
        <v>923</v>
      </c>
      <c r="J109" s="54">
        <v>4294</v>
      </c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7"/>
      <c r="X109" s="17"/>
    </row>
    <row r="110" spans="1:24" ht="15">
      <c r="A110" s="30" t="s">
        <v>183</v>
      </c>
      <c r="B110" s="5" t="s">
        <v>184</v>
      </c>
      <c r="C110" s="57"/>
      <c r="D110" s="57"/>
      <c r="E110" s="57"/>
      <c r="F110" s="54">
        <f t="shared" si="12"/>
        <v>0</v>
      </c>
      <c r="G110" s="54">
        <v>0</v>
      </c>
      <c r="H110" s="54">
        <v>0</v>
      </c>
      <c r="I110" s="54">
        <f t="shared" si="13"/>
        <v>0</v>
      </c>
      <c r="J110" s="54">
        <v>0</v>
      </c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7"/>
      <c r="X110" s="17"/>
    </row>
    <row r="111" spans="1:24" ht="15">
      <c r="A111" s="30" t="s">
        <v>185</v>
      </c>
      <c r="B111" s="5" t="s">
        <v>186</v>
      </c>
      <c r="C111" s="57"/>
      <c r="D111" s="57"/>
      <c r="E111" s="57"/>
      <c r="F111" s="54">
        <f t="shared" si="12"/>
        <v>0</v>
      </c>
      <c r="G111" s="54">
        <v>0</v>
      </c>
      <c r="H111" s="54">
        <v>0</v>
      </c>
      <c r="I111" s="54">
        <f t="shared" si="13"/>
        <v>0</v>
      </c>
      <c r="J111" s="54">
        <v>0</v>
      </c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7"/>
      <c r="X111" s="17"/>
    </row>
    <row r="112" spans="1:24" ht="15">
      <c r="A112" s="30" t="s">
        <v>187</v>
      </c>
      <c r="B112" s="5" t="s">
        <v>188</v>
      </c>
      <c r="C112" s="57"/>
      <c r="D112" s="57"/>
      <c r="E112" s="57"/>
      <c r="F112" s="54">
        <f t="shared" si="12"/>
        <v>0</v>
      </c>
      <c r="G112" s="54">
        <v>0</v>
      </c>
      <c r="H112" s="54">
        <v>0</v>
      </c>
      <c r="I112" s="54">
        <f t="shared" si="13"/>
        <v>0</v>
      </c>
      <c r="J112" s="54">
        <v>0</v>
      </c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7"/>
      <c r="X112" s="17"/>
    </row>
    <row r="113" spans="1:24" ht="15">
      <c r="A113" s="31" t="s">
        <v>331</v>
      </c>
      <c r="B113" s="32" t="s">
        <v>189</v>
      </c>
      <c r="C113" s="58">
        <f aca="true" t="shared" si="21" ref="C113:J113">SUM(C98:C112)</f>
        <v>32630</v>
      </c>
      <c r="D113" s="58">
        <f t="shared" si="21"/>
        <v>536</v>
      </c>
      <c r="E113" s="58">
        <f t="shared" si="21"/>
        <v>4294</v>
      </c>
      <c r="F113" s="58">
        <f t="shared" si="21"/>
        <v>37460</v>
      </c>
      <c r="G113" s="58">
        <f t="shared" si="21"/>
        <v>51565</v>
      </c>
      <c r="H113" s="58">
        <f t="shared" si="21"/>
        <v>46348</v>
      </c>
      <c r="I113" s="54">
        <v>923</v>
      </c>
      <c r="J113" s="58">
        <f t="shared" si="21"/>
        <v>4294</v>
      </c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17"/>
      <c r="X113" s="17"/>
    </row>
    <row r="114" spans="1:24" ht="15">
      <c r="A114" s="30" t="s">
        <v>190</v>
      </c>
      <c r="B114" s="5" t="s">
        <v>191</v>
      </c>
      <c r="C114" s="57"/>
      <c r="D114" s="57"/>
      <c r="E114" s="57"/>
      <c r="F114" s="54">
        <f t="shared" si="12"/>
        <v>0</v>
      </c>
      <c r="G114" s="54">
        <v>0</v>
      </c>
      <c r="H114" s="54">
        <v>0</v>
      </c>
      <c r="I114" s="54">
        <f t="shared" si="13"/>
        <v>0</v>
      </c>
      <c r="J114" s="54">
        <v>0</v>
      </c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7"/>
      <c r="X114" s="17"/>
    </row>
    <row r="115" spans="1:24" ht="15">
      <c r="A115" s="11" t="s">
        <v>192</v>
      </c>
      <c r="B115" s="5" t="s">
        <v>193</v>
      </c>
      <c r="C115" s="55"/>
      <c r="D115" s="55"/>
      <c r="E115" s="55"/>
      <c r="F115" s="54">
        <f t="shared" si="12"/>
        <v>0</v>
      </c>
      <c r="G115" s="54">
        <v>0</v>
      </c>
      <c r="H115" s="54">
        <v>0</v>
      </c>
      <c r="I115" s="54">
        <f t="shared" si="13"/>
        <v>0</v>
      </c>
      <c r="J115" s="54">
        <v>0</v>
      </c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7"/>
      <c r="X115" s="17"/>
    </row>
    <row r="116" spans="1:24" ht="15">
      <c r="A116" s="30" t="s">
        <v>364</v>
      </c>
      <c r="B116" s="5" t="s">
        <v>194</v>
      </c>
      <c r="C116" s="57"/>
      <c r="D116" s="57"/>
      <c r="E116" s="57"/>
      <c r="F116" s="54">
        <f t="shared" si="12"/>
        <v>0</v>
      </c>
      <c r="G116" s="54">
        <v>0</v>
      </c>
      <c r="H116" s="54">
        <v>0</v>
      </c>
      <c r="I116" s="54">
        <f t="shared" si="13"/>
        <v>0</v>
      </c>
      <c r="J116" s="54">
        <v>0</v>
      </c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7"/>
      <c r="X116" s="17"/>
    </row>
    <row r="117" spans="1:24" ht="15">
      <c r="A117" s="30" t="s">
        <v>333</v>
      </c>
      <c r="B117" s="5" t="s">
        <v>195</v>
      </c>
      <c r="C117" s="57"/>
      <c r="D117" s="57"/>
      <c r="E117" s="57"/>
      <c r="F117" s="54">
        <f t="shared" si="12"/>
        <v>0</v>
      </c>
      <c r="G117" s="54">
        <v>0</v>
      </c>
      <c r="H117" s="54">
        <v>0</v>
      </c>
      <c r="I117" s="54">
        <f t="shared" si="13"/>
        <v>0</v>
      </c>
      <c r="J117" s="54">
        <v>0</v>
      </c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7"/>
      <c r="X117" s="17"/>
    </row>
    <row r="118" spans="1:24" ht="15">
      <c r="A118" s="31" t="s">
        <v>334</v>
      </c>
      <c r="B118" s="32" t="s">
        <v>196</v>
      </c>
      <c r="C118" s="58">
        <f>SUM(C114:C117)</f>
        <v>0</v>
      </c>
      <c r="D118" s="58">
        <f>SUM(D114:D117)</f>
        <v>0</v>
      </c>
      <c r="E118" s="58">
        <f>SUM(E114:E117)</f>
        <v>0</v>
      </c>
      <c r="F118" s="58">
        <f>SUM(F114:F117)</f>
        <v>0</v>
      </c>
      <c r="G118" s="54">
        <v>0</v>
      </c>
      <c r="H118" s="54">
        <v>0</v>
      </c>
      <c r="I118" s="54">
        <f t="shared" si="13"/>
        <v>0</v>
      </c>
      <c r="J118" s="54">
        <v>0</v>
      </c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17"/>
      <c r="X118" s="17"/>
    </row>
    <row r="119" spans="1:24" ht="15">
      <c r="A119" s="11" t="s">
        <v>197</v>
      </c>
      <c r="B119" s="5" t="s">
        <v>198</v>
      </c>
      <c r="C119" s="55"/>
      <c r="D119" s="55"/>
      <c r="E119" s="55"/>
      <c r="F119" s="54">
        <f t="shared" si="12"/>
        <v>0</v>
      </c>
      <c r="G119" s="54">
        <v>0</v>
      </c>
      <c r="H119" s="54">
        <v>0</v>
      </c>
      <c r="I119" s="54">
        <f t="shared" si="13"/>
        <v>0</v>
      </c>
      <c r="J119" s="54">
        <v>0</v>
      </c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7"/>
      <c r="X119" s="17"/>
    </row>
    <row r="120" spans="1:24" ht="15.75">
      <c r="A120" s="33" t="s">
        <v>368</v>
      </c>
      <c r="B120" s="34" t="s">
        <v>199</v>
      </c>
      <c r="C120" s="58">
        <f aca="true" t="shared" si="22" ref="C120:J120">SUM(C118,C113,C119)</f>
        <v>32630</v>
      </c>
      <c r="D120" s="58">
        <f t="shared" si="22"/>
        <v>536</v>
      </c>
      <c r="E120" s="58">
        <f t="shared" si="22"/>
        <v>4294</v>
      </c>
      <c r="F120" s="58">
        <f t="shared" si="22"/>
        <v>37460</v>
      </c>
      <c r="G120" s="58">
        <f t="shared" si="22"/>
        <v>51565</v>
      </c>
      <c r="H120" s="58">
        <f t="shared" si="22"/>
        <v>46348</v>
      </c>
      <c r="I120" s="54">
        <v>923</v>
      </c>
      <c r="J120" s="58">
        <f t="shared" si="22"/>
        <v>4294</v>
      </c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17"/>
      <c r="X120" s="17"/>
    </row>
    <row r="121" spans="1:24" ht="15.75">
      <c r="A121" s="37" t="s">
        <v>404</v>
      </c>
      <c r="B121" s="38"/>
      <c r="C121" s="60">
        <f aca="true" t="shared" si="23" ref="C121:J121">SUM(C97,C120)</f>
        <v>228557</v>
      </c>
      <c r="D121" s="60">
        <f t="shared" si="23"/>
        <v>49653</v>
      </c>
      <c r="E121" s="60">
        <f t="shared" si="23"/>
        <v>4294</v>
      </c>
      <c r="F121" s="60">
        <f t="shared" si="23"/>
        <v>282504</v>
      </c>
      <c r="G121" s="60">
        <f t="shared" si="23"/>
        <v>388668</v>
      </c>
      <c r="H121" s="60">
        <f t="shared" si="23"/>
        <v>249133</v>
      </c>
      <c r="I121" s="60">
        <f t="shared" si="23"/>
        <v>135241</v>
      </c>
      <c r="J121" s="60">
        <f t="shared" si="23"/>
        <v>4294</v>
      </c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</row>
    <row r="122" spans="2:24" ht="15">
      <c r="B122" s="17"/>
      <c r="C122" s="17"/>
      <c r="D122" s="17"/>
      <c r="E122" s="17"/>
      <c r="F122" s="52"/>
      <c r="G122" s="52"/>
      <c r="H122" s="52"/>
      <c r="I122" s="52"/>
      <c r="J122" s="52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</row>
    <row r="123" spans="2:24" ht="15">
      <c r="B123" s="17"/>
      <c r="C123" s="17"/>
      <c r="D123" s="17"/>
      <c r="E123" s="17"/>
      <c r="F123" s="52"/>
      <c r="G123" s="52"/>
      <c r="H123" s="52"/>
      <c r="I123" s="52"/>
      <c r="J123" s="52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</row>
    <row r="124" spans="2:24" ht="15">
      <c r="B124" s="17"/>
      <c r="C124" s="17"/>
      <c r="D124" s="17"/>
      <c r="E124" s="17"/>
      <c r="F124" s="52"/>
      <c r="G124" s="52"/>
      <c r="H124" s="52"/>
      <c r="I124" s="52"/>
      <c r="J124" s="52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</row>
    <row r="125" spans="2:24" ht="15">
      <c r="B125" s="17"/>
      <c r="C125" s="17"/>
      <c r="D125" s="17"/>
      <c r="E125" s="17"/>
      <c r="F125" s="52"/>
      <c r="G125" s="52"/>
      <c r="H125" s="52"/>
      <c r="I125" s="52"/>
      <c r="J125" s="52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</row>
    <row r="126" spans="2:24" ht="15">
      <c r="B126" s="17"/>
      <c r="C126" s="17"/>
      <c r="D126" s="17"/>
      <c r="E126" s="17"/>
      <c r="F126" s="52"/>
      <c r="G126" s="52"/>
      <c r="H126" s="52"/>
      <c r="I126" s="52"/>
      <c r="J126" s="52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</row>
    <row r="127" spans="2:24" ht="15">
      <c r="B127" s="17"/>
      <c r="C127" s="17"/>
      <c r="D127" s="17"/>
      <c r="E127" s="17"/>
      <c r="F127" s="52"/>
      <c r="G127" s="52"/>
      <c r="H127" s="52"/>
      <c r="I127" s="52"/>
      <c r="J127" s="52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</row>
    <row r="128" spans="2:24" ht="15">
      <c r="B128" s="17"/>
      <c r="C128" s="17"/>
      <c r="D128" s="17"/>
      <c r="E128" s="17"/>
      <c r="F128" s="52"/>
      <c r="G128" s="52"/>
      <c r="H128" s="52"/>
      <c r="I128" s="52"/>
      <c r="J128" s="52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</row>
    <row r="129" spans="2:24" ht="15">
      <c r="B129" s="17"/>
      <c r="C129" s="17"/>
      <c r="D129" s="17"/>
      <c r="E129" s="17"/>
      <c r="F129" s="52"/>
      <c r="G129" s="52"/>
      <c r="H129" s="52"/>
      <c r="I129" s="52"/>
      <c r="J129" s="52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</row>
    <row r="130" spans="2:24" ht="15">
      <c r="B130" s="17"/>
      <c r="C130" s="17"/>
      <c r="D130" s="17"/>
      <c r="E130" s="17"/>
      <c r="F130" s="52"/>
      <c r="G130" s="52"/>
      <c r="H130" s="52"/>
      <c r="I130" s="52"/>
      <c r="J130" s="52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</row>
    <row r="131" spans="2:24" ht="15">
      <c r="B131" s="17"/>
      <c r="C131" s="17"/>
      <c r="D131" s="17"/>
      <c r="E131" s="17"/>
      <c r="F131" s="52"/>
      <c r="G131" s="52"/>
      <c r="H131" s="52"/>
      <c r="I131" s="52"/>
      <c r="J131" s="52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</row>
    <row r="132" spans="2:24" ht="15">
      <c r="B132" s="17"/>
      <c r="C132" s="17"/>
      <c r="D132" s="17"/>
      <c r="E132" s="17"/>
      <c r="F132" s="52"/>
      <c r="G132" s="52"/>
      <c r="H132" s="52"/>
      <c r="I132" s="52"/>
      <c r="J132" s="52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</row>
    <row r="133" spans="2:24" ht="15">
      <c r="B133" s="17"/>
      <c r="C133" s="17"/>
      <c r="D133" s="17"/>
      <c r="E133" s="17"/>
      <c r="F133" s="52"/>
      <c r="G133" s="52"/>
      <c r="H133" s="52"/>
      <c r="I133" s="52"/>
      <c r="J133" s="52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</row>
    <row r="134" spans="2:24" ht="15">
      <c r="B134" s="17"/>
      <c r="C134" s="17"/>
      <c r="D134" s="17"/>
      <c r="E134" s="17"/>
      <c r="F134" s="52"/>
      <c r="G134" s="52"/>
      <c r="H134" s="52"/>
      <c r="I134" s="52"/>
      <c r="J134" s="52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</row>
    <row r="135" spans="2:24" ht="15">
      <c r="B135" s="17"/>
      <c r="C135" s="17"/>
      <c r="D135" s="17"/>
      <c r="E135" s="17"/>
      <c r="F135" s="52"/>
      <c r="G135" s="52"/>
      <c r="H135" s="52"/>
      <c r="I135" s="52"/>
      <c r="J135" s="52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</row>
    <row r="136" spans="2:24" ht="15">
      <c r="B136" s="17"/>
      <c r="C136" s="17"/>
      <c r="D136" s="17"/>
      <c r="E136" s="17"/>
      <c r="F136" s="52"/>
      <c r="G136" s="52"/>
      <c r="H136" s="52"/>
      <c r="I136" s="52"/>
      <c r="J136" s="52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</row>
    <row r="137" spans="2:24" ht="15">
      <c r="B137" s="17"/>
      <c r="C137" s="17"/>
      <c r="D137" s="17"/>
      <c r="E137" s="17"/>
      <c r="F137" s="52"/>
      <c r="G137" s="52"/>
      <c r="H137" s="52"/>
      <c r="I137" s="52"/>
      <c r="J137" s="52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</row>
    <row r="138" spans="2:24" ht="15">
      <c r="B138" s="17"/>
      <c r="C138" s="17"/>
      <c r="D138" s="17"/>
      <c r="E138" s="17"/>
      <c r="F138" s="52"/>
      <c r="G138" s="52"/>
      <c r="H138" s="52"/>
      <c r="I138" s="52"/>
      <c r="J138" s="52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</row>
    <row r="139" spans="2:24" ht="15">
      <c r="B139" s="17"/>
      <c r="C139" s="17"/>
      <c r="D139" s="17"/>
      <c r="E139" s="17"/>
      <c r="F139" s="52"/>
      <c r="G139" s="52"/>
      <c r="H139" s="52"/>
      <c r="I139" s="52"/>
      <c r="J139" s="52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</row>
    <row r="140" spans="2:24" ht="15">
      <c r="B140" s="17"/>
      <c r="C140" s="17"/>
      <c r="D140" s="17"/>
      <c r="E140" s="17"/>
      <c r="F140" s="52"/>
      <c r="G140" s="52"/>
      <c r="H140" s="52"/>
      <c r="I140" s="52"/>
      <c r="J140" s="52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</row>
    <row r="141" spans="2:24" ht="15">
      <c r="B141" s="17"/>
      <c r="C141" s="17"/>
      <c r="D141" s="17"/>
      <c r="E141" s="17"/>
      <c r="F141" s="52"/>
      <c r="G141" s="52"/>
      <c r="H141" s="52"/>
      <c r="I141" s="52"/>
      <c r="J141" s="52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</row>
    <row r="142" spans="2:24" ht="15">
      <c r="B142" s="17"/>
      <c r="C142" s="17"/>
      <c r="D142" s="17"/>
      <c r="E142" s="17"/>
      <c r="F142" s="52"/>
      <c r="G142" s="52"/>
      <c r="H142" s="52"/>
      <c r="I142" s="52"/>
      <c r="J142" s="52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</row>
    <row r="143" spans="2:24" ht="15">
      <c r="B143" s="17"/>
      <c r="C143" s="17"/>
      <c r="D143" s="17"/>
      <c r="E143" s="17"/>
      <c r="F143" s="52"/>
      <c r="G143" s="52"/>
      <c r="H143" s="52"/>
      <c r="I143" s="52"/>
      <c r="J143" s="52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</row>
    <row r="144" spans="2:24" ht="15">
      <c r="B144" s="17"/>
      <c r="C144" s="17"/>
      <c r="D144" s="17"/>
      <c r="E144" s="17"/>
      <c r="F144" s="52"/>
      <c r="G144" s="52"/>
      <c r="H144" s="52"/>
      <c r="I144" s="52"/>
      <c r="J144" s="52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</row>
    <row r="145" spans="2:24" ht="15">
      <c r="B145" s="17"/>
      <c r="C145" s="17"/>
      <c r="D145" s="17"/>
      <c r="E145" s="17"/>
      <c r="F145" s="52"/>
      <c r="G145" s="52"/>
      <c r="H145" s="52"/>
      <c r="I145" s="52"/>
      <c r="J145" s="52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</row>
    <row r="146" spans="2:24" ht="15">
      <c r="B146" s="17"/>
      <c r="C146" s="17"/>
      <c r="D146" s="17"/>
      <c r="E146" s="17"/>
      <c r="F146" s="52"/>
      <c r="G146" s="52"/>
      <c r="H146" s="52"/>
      <c r="I146" s="52"/>
      <c r="J146" s="52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</row>
    <row r="147" spans="2:24" ht="15">
      <c r="B147" s="17"/>
      <c r="C147" s="17"/>
      <c r="D147" s="17"/>
      <c r="E147" s="17"/>
      <c r="F147" s="52"/>
      <c r="G147" s="52"/>
      <c r="H147" s="52"/>
      <c r="I147" s="52"/>
      <c r="J147" s="52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</row>
    <row r="148" spans="2:24" ht="15">
      <c r="B148" s="17"/>
      <c r="C148" s="17"/>
      <c r="D148" s="17"/>
      <c r="E148" s="17"/>
      <c r="F148" s="52"/>
      <c r="G148" s="52"/>
      <c r="H148" s="52"/>
      <c r="I148" s="52"/>
      <c r="J148" s="52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</row>
    <row r="149" spans="2:24" ht="15">
      <c r="B149" s="17"/>
      <c r="C149" s="17"/>
      <c r="D149" s="17"/>
      <c r="E149" s="17"/>
      <c r="F149" s="52"/>
      <c r="G149" s="52"/>
      <c r="H149" s="52"/>
      <c r="I149" s="52"/>
      <c r="J149" s="52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</row>
    <row r="150" spans="2:24" ht="15">
      <c r="B150" s="17"/>
      <c r="C150" s="17"/>
      <c r="D150" s="17"/>
      <c r="E150" s="17"/>
      <c r="F150" s="52"/>
      <c r="G150" s="52"/>
      <c r="H150" s="52"/>
      <c r="I150" s="52"/>
      <c r="J150" s="52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</row>
    <row r="151" spans="2:24" ht="15">
      <c r="B151" s="17"/>
      <c r="C151" s="17"/>
      <c r="D151" s="17"/>
      <c r="E151" s="17"/>
      <c r="F151" s="52"/>
      <c r="G151" s="52"/>
      <c r="H151" s="52"/>
      <c r="I151" s="52"/>
      <c r="J151" s="52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</row>
    <row r="152" spans="2:24" ht="15">
      <c r="B152" s="17"/>
      <c r="C152" s="17"/>
      <c r="D152" s="17"/>
      <c r="E152" s="17"/>
      <c r="F152" s="52"/>
      <c r="G152" s="52"/>
      <c r="H152" s="52"/>
      <c r="I152" s="52"/>
      <c r="J152" s="52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</row>
    <row r="153" spans="2:24" ht="15">
      <c r="B153" s="17"/>
      <c r="C153" s="17"/>
      <c r="D153" s="17"/>
      <c r="E153" s="17"/>
      <c r="F153" s="52"/>
      <c r="G153" s="52"/>
      <c r="H153" s="52"/>
      <c r="I153" s="52"/>
      <c r="J153" s="52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</row>
    <row r="154" spans="2:24" ht="15">
      <c r="B154" s="17"/>
      <c r="C154" s="17"/>
      <c r="D154" s="17"/>
      <c r="E154" s="17"/>
      <c r="F154" s="52"/>
      <c r="G154" s="52"/>
      <c r="H154" s="52"/>
      <c r="I154" s="52"/>
      <c r="J154" s="52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</row>
    <row r="155" spans="2:24" ht="15">
      <c r="B155" s="17"/>
      <c r="C155" s="17"/>
      <c r="D155" s="17"/>
      <c r="E155" s="17"/>
      <c r="F155" s="52"/>
      <c r="G155" s="52"/>
      <c r="H155" s="52"/>
      <c r="I155" s="52"/>
      <c r="J155" s="52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</row>
    <row r="156" spans="2:24" ht="15">
      <c r="B156" s="17"/>
      <c r="C156" s="17"/>
      <c r="D156" s="17"/>
      <c r="E156" s="17"/>
      <c r="F156" s="52"/>
      <c r="G156" s="52"/>
      <c r="H156" s="52"/>
      <c r="I156" s="52"/>
      <c r="J156" s="52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</row>
    <row r="157" spans="2:24" ht="15">
      <c r="B157" s="17"/>
      <c r="C157" s="17"/>
      <c r="D157" s="17"/>
      <c r="E157" s="17"/>
      <c r="F157" s="52"/>
      <c r="G157" s="52"/>
      <c r="H157" s="52"/>
      <c r="I157" s="52"/>
      <c r="J157" s="52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</row>
    <row r="158" spans="2:24" ht="15">
      <c r="B158" s="17"/>
      <c r="C158" s="17"/>
      <c r="D158" s="17"/>
      <c r="E158" s="17"/>
      <c r="F158" s="52"/>
      <c r="G158" s="52"/>
      <c r="H158" s="52"/>
      <c r="I158" s="52"/>
      <c r="J158" s="52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</row>
    <row r="159" spans="2:24" ht="15">
      <c r="B159" s="17"/>
      <c r="C159" s="17"/>
      <c r="D159" s="17"/>
      <c r="E159" s="17"/>
      <c r="F159" s="52"/>
      <c r="G159" s="52"/>
      <c r="H159" s="52"/>
      <c r="I159" s="52"/>
      <c r="J159" s="52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</row>
    <row r="160" spans="2:24" ht="15">
      <c r="B160" s="17"/>
      <c r="C160" s="17"/>
      <c r="D160" s="17"/>
      <c r="E160" s="17"/>
      <c r="F160" s="52"/>
      <c r="G160" s="52"/>
      <c r="H160" s="52"/>
      <c r="I160" s="52"/>
      <c r="J160" s="52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</row>
    <row r="161" spans="2:24" ht="15">
      <c r="B161" s="17"/>
      <c r="C161" s="17"/>
      <c r="D161" s="17"/>
      <c r="E161" s="17"/>
      <c r="F161" s="52"/>
      <c r="G161" s="52"/>
      <c r="H161" s="52"/>
      <c r="I161" s="52"/>
      <c r="J161" s="52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</row>
    <row r="162" spans="2:24" ht="15">
      <c r="B162" s="17"/>
      <c r="C162" s="17"/>
      <c r="D162" s="17"/>
      <c r="E162" s="17"/>
      <c r="F162" s="52"/>
      <c r="G162" s="52"/>
      <c r="H162" s="52"/>
      <c r="I162" s="52"/>
      <c r="J162" s="52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</row>
    <row r="163" spans="2:24" ht="15">
      <c r="B163" s="17"/>
      <c r="C163" s="17"/>
      <c r="D163" s="17"/>
      <c r="E163" s="17"/>
      <c r="F163" s="52"/>
      <c r="G163" s="52"/>
      <c r="H163" s="52"/>
      <c r="I163" s="52"/>
      <c r="J163" s="52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</row>
    <row r="164" spans="2:24" ht="15">
      <c r="B164" s="17"/>
      <c r="C164" s="17"/>
      <c r="D164" s="17"/>
      <c r="E164" s="17"/>
      <c r="F164" s="52"/>
      <c r="G164" s="52"/>
      <c r="H164" s="52"/>
      <c r="I164" s="52"/>
      <c r="J164" s="52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</row>
    <row r="165" spans="2:24" ht="15">
      <c r="B165" s="17"/>
      <c r="C165" s="17"/>
      <c r="D165" s="17"/>
      <c r="E165" s="17"/>
      <c r="F165" s="52"/>
      <c r="G165" s="52"/>
      <c r="H165" s="52"/>
      <c r="I165" s="52"/>
      <c r="J165" s="52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</row>
    <row r="166" spans="2:24" ht="15">
      <c r="B166" s="17"/>
      <c r="C166" s="17"/>
      <c r="D166" s="17"/>
      <c r="E166" s="17"/>
      <c r="F166" s="52"/>
      <c r="G166" s="52"/>
      <c r="H166" s="52"/>
      <c r="I166" s="52"/>
      <c r="J166" s="52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</row>
    <row r="167" spans="2:24" ht="15">
      <c r="B167" s="17"/>
      <c r="C167" s="17"/>
      <c r="D167" s="17"/>
      <c r="E167" s="17"/>
      <c r="F167" s="52"/>
      <c r="G167" s="52"/>
      <c r="H167" s="52"/>
      <c r="I167" s="52"/>
      <c r="J167" s="52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</row>
    <row r="168" spans="2:24" ht="15">
      <c r="B168" s="17"/>
      <c r="C168" s="17"/>
      <c r="D168" s="17"/>
      <c r="E168" s="17"/>
      <c r="F168" s="52"/>
      <c r="G168" s="52"/>
      <c r="H168" s="52"/>
      <c r="I168" s="52"/>
      <c r="J168" s="52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</row>
    <row r="169" spans="2:24" ht="15">
      <c r="B169" s="17"/>
      <c r="C169" s="17"/>
      <c r="D169" s="17"/>
      <c r="E169" s="17"/>
      <c r="F169" s="52"/>
      <c r="G169" s="52"/>
      <c r="H169" s="52"/>
      <c r="I169" s="52"/>
      <c r="J169" s="52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</row>
    <row r="170" spans="2:24" ht="15">
      <c r="B170" s="17"/>
      <c r="C170" s="17"/>
      <c r="D170" s="17"/>
      <c r="E170" s="17"/>
      <c r="F170" s="52"/>
      <c r="G170" s="52"/>
      <c r="H170" s="52"/>
      <c r="I170" s="52"/>
      <c r="J170" s="52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</row>
  </sheetData>
  <sheetProtection/>
  <mergeCells count="2">
    <mergeCell ref="A1:J1"/>
    <mergeCell ref="A2:J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portrait" paperSize="8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0"/>
  <sheetViews>
    <sheetView zoomScalePageLayoutView="0" workbookViewId="0" topLeftCell="B97">
      <selection activeCell="H121" sqref="H121:J121"/>
    </sheetView>
  </sheetViews>
  <sheetFormatPr defaultColWidth="9.140625" defaultRowHeight="15"/>
  <cols>
    <col min="1" max="1" width="97.57421875" style="0" customWidth="1"/>
    <col min="3" max="5" width="20.7109375" style="0" hidden="1" customWidth="1"/>
    <col min="6" max="10" width="15.57421875" style="51" customWidth="1"/>
  </cols>
  <sheetData>
    <row r="1" spans="1:10" ht="21" customHeight="1">
      <c r="A1" s="84" t="s">
        <v>484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18.75" customHeight="1">
      <c r="A2" s="82" t="s">
        <v>425</v>
      </c>
      <c r="B2" s="82"/>
      <c r="C2" s="82"/>
      <c r="D2" s="82"/>
      <c r="E2" s="82"/>
      <c r="F2" s="82"/>
      <c r="G2" s="82"/>
      <c r="H2" s="82"/>
      <c r="I2" s="82"/>
      <c r="J2" s="82"/>
    </row>
    <row r="3" ht="15">
      <c r="A3" s="4"/>
    </row>
    <row r="4" spans="1:10" ht="29.25">
      <c r="A4" s="2" t="s">
        <v>28</v>
      </c>
      <c r="B4" s="3" t="s">
        <v>29</v>
      </c>
      <c r="C4" s="59" t="s">
        <v>461</v>
      </c>
      <c r="D4" s="59" t="s">
        <v>462</v>
      </c>
      <c r="E4" s="59" t="s">
        <v>463</v>
      </c>
      <c r="F4" s="75" t="s">
        <v>474</v>
      </c>
      <c r="G4" s="75" t="s">
        <v>473</v>
      </c>
      <c r="H4" s="59" t="s">
        <v>461</v>
      </c>
      <c r="I4" s="59" t="s">
        <v>462</v>
      </c>
      <c r="J4" s="59" t="s">
        <v>463</v>
      </c>
    </row>
    <row r="5" spans="1:10" ht="15">
      <c r="A5" s="21" t="s">
        <v>30</v>
      </c>
      <c r="B5" s="22" t="s">
        <v>31</v>
      </c>
      <c r="C5" s="53">
        <v>16111</v>
      </c>
      <c r="D5" s="53"/>
      <c r="E5" s="53">
        <v>3184</v>
      </c>
      <c r="F5" s="64">
        <f>SUM(C5:E5)</f>
        <v>19295</v>
      </c>
      <c r="G5" s="64">
        <v>17841</v>
      </c>
      <c r="H5" s="64">
        <v>14657</v>
      </c>
      <c r="I5" s="64">
        <v>0</v>
      </c>
      <c r="J5" s="64">
        <v>3184</v>
      </c>
    </row>
    <row r="6" spans="1:10" ht="15">
      <c r="A6" s="21" t="s">
        <v>32</v>
      </c>
      <c r="B6" s="23" t="s">
        <v>33</v>
      </c>
      <c r="C6" s="53"/>
      <c r="D6" s="53"/>
      <c r="E6" s="53"/>
      <c r="F6" s="64">
        <f aca="true" t="shared" si="0" ref="F6:F69">SUM(C6:E6)</f>
        <v>0</v>
      </c>
      <c r="G6" s="64">
        <v>0</v>
      </c>
      <c r="H6" s="64">
        <v>0</v>
      </c>
      <c r="I6" s="64">
        <v>0</v>
      </c>
      <c r="J6" s="64">
        <v>0</v>
      </c>
    </row>
    <row r="7" spans="1:10" ht="15">
      <c r="A7" s="21" t="s">
        <v>34</v>
      </c>
      <c r="B7" s="23" t="s">
        <v>35</v>
      </c>
      <c r="C7" s="53"/>
      <c r="D7" s="53"/>
      <c r="E7" s="53"/>
      <c r="F7" s="64">
        <f t="shared" si="0"/>
        <v>0</v>
      </c>
      <c r="G7" s="64">
        <v>0</v>
      </c>
      <c r="H7" s="64">
        <v>0</v>
      </c>
      <c r="I7" s="64">
        <v>0</v>
      </c>
      <c r="J7" s="64">
        <v>0</v>
      </c>
    </row>
    <row r="8" spans="1:10" ht="15">
      <c r="A8" s="24" t="s">
        <v>36</v>
      </c>
      <c r="B8" s="23" t="s">
        <v>37</v>
      </c>
      <c r="C8" s="53"/>
      <c r="D8" s="53"/>
      <c r="E8" s="53"/>
      <c r="F8" s="64">
        <f t="shared" si="0"/>
        <v>0</v>
      </c>
      <c r="G8" s="64">
        <v>0</v>
      </c>
      <c r="H8" s="64">
        <v>0</v>
      </c>
      <c r="I8" s="64">
        <v>0</v>
      </c>
      <c r="J8" s="64">
        <v>0</v>
      </c>
    </row>
    <row r="9" spans="1:10" ht="15">
      <c r="A9" s="24" t="s">
        <v>38</v>
      </c>
      <c r="B9" s="23" t="s">
        <v>39</v>
      </c>
      <c r="C9" s="53"/>
      <c r="D9" s="53"/>
      <c r="E9" s="53"/>
      <c r="F9" s="64">
        <f t="shared" si="0"/>
        <v>0</v>
      </c>
      <c r="G9" s="64">
        <v>0</v>
      </c>
      <c r="H9" s="64">
        <v>0</v>
      </c>
      <c r="I9" s="64">
        <v>0</v>
      </c>
      <c r="J9" s="64">
        <v>0</v>
      </c>
    </row>
    <row r="10" spans="1:10" ht="15">
      <c r="A10" s="24" t="s">
        <v>40</v>
      </c>
      <c r="B10" s="23" t="s">
        <v>41</v>
      </c>
      <c r="C10" s="53"/>
      <c r="D10" s="53"/>
      <c r="E10" s="53"/>
      <c r="F10" s="64">
        <f t="shared" si="0"/>
        <v>0</v>
      </c>
      <c r="G10" s="64">
        <v>0</v>
      </c>
      <c r="H10" s="64">
        <v>0</v>
      </c>
      <c r="I10" s="64">
        <v>0</v>
      </c>
      <c r="J10" s="64">
        <v>0</v>
      </c>
    </row>
    <row r="11" spans="1:10" ht="15">
      <c r="A11" s="24" t="s">
        <v>42</v>
      </c>
      <c r="B11" s="23" t="s">
        <v>43</v>
      </c>
      <c r="C11" s="53">
        <v>885</v>
      </c>
      <c r="D11" s="53"/>
      <c r="E11" s="53">
        <v>147</v>
      </c>
      <c r="F11" s="64">
        <f t="shared" si="0"/>
        <v>1032</v>
      </c>
      <c r="G11" s="64">
        <v>864</v>
      </c>
      <c r="H11" s="64">
        <v>717</v>
      </c>
      <c r="I11" s="64">
        <v>0</v>
      </c>
      <c r="J11" s="64">
        <v>147</v>
      </c>
    </row>
    <row r="12" spans="1:10" ht="15">
      <c r="A12" s="24" t="s">
        <v>44</v>
      </c>
      <c r="B12" s="23" t="s">
        <v>45</v>
      </c>
      <c r="C12" s="53"/>
      <c r="D12" s="53"/>
      <c r="E12" s="53"/>
      <c r="F12" s="64">
        <f t="shared" si="0"/>
        <v>0</v>
      </c>
      <c r="G12" s="64">
        <v>0</v>
      </c>
      <c r="H12" s="64">
        <v>0</v>
      </c>
      <c r="I12" s="64">
        <v>0</v>
      </c>
      <c r="J12" s="64">
        <v>0</v>
      </c>
    </row>
    <row r="13" spans="1:10" ht="15">
      <c r="A13" s="5" t="s">
        <v>46</v>
      </c>
      <c r="B13" s="23" t="s">
        <v>47</v>
      </c>
      <c r="C13" s="53"/>
      <c r="D13" s="53"/>
      <c r="E13" s="53"/>
      <c r="F13" s="64">
        <f t="shared" si="0"/>
        <v>0</v>
      </c>
      <c r="G13" s="64">
        <v>0</v>
      </c>
      <c r="H13" s="64">
        <v>0</v>
      </c>
      <c r="I13" s="64">
        <v>0</v>
      </c>
      <c r="J13" s="64">
        <v>0</v>
      </c>
    </row>
    <row r="14" spans="1:10" ht="15">
      <c r="A14" s="5" t="s">
        <v>48</v>
      </c>
      <c r="B14" s="23" t="s">
        <v>49</v>
      </c>
      <c r="C14" s="53"/>
      <c r="D14" s="53"/>
      <c r="E14" s="53"/>
      <c r="F14" s="64">
        <f t="shared" si="0"/>
        <v>0</v>
      </c>
      <c r="G14" s="64">
        <v>0</v>
      </c>
      <c r="H14" s="64">
        <v>0</v>
      </c>
      <c r="I14" s="64">
        <v>0</v>
      </c>
      <c r="J14" s="64">
        <v>0</v>
      </c>
    </row>
    <row r="15" spans="1:10" ht="15">
      <c r="A15" s="5" t="s">
        <v>50</v>
      </c>
      <c r="B15" s="23" t="s">
        <v>51</v>
      </c>
      <c r="C15" s="53"/>
      <c r="D15" s="53"/>
      <c r="E15" s="53"/>
      <c r="F15" s="64">
        <f t="shared" si="0"/>
        <v>0</v>
      </c>
      <c r="G15" s="64">
        <v>0</v>
      </c>
      <c r="H15" s="64">
        <v>0</v>
      </c>
      <c r="I15" s="64">
        <v>0</v>
      </c>
      <c r="J15" s="64">
        <v>0</v>
      </c>
    </row>
    <row r="16" spans="1:10" ht="15">
      <c r="A16" s="5" t="s">
        <v>52</v>
      </c>
      <c r="B16" s="23" t="s">
        <v>53</v>
      </c>
      <c r="C16" s="53"/>
      <c r="D16" s="53"/>
      <c r="E16" s="53"/>
      <c r="F16" s="64">
        <f t="shared" si="0"/>
        <v>0</v>
      </c>
      <c r="G16" s="64">
        <v>0</v>
      </c>
      <c r="H16" s="64">
        <v>0</v>
      </c>
      <c r="I16" s="64">
        <v>0</v>
      </c>
      <c r="J16" s="64">
        <v>0</v>
      </c>
    </row>
    <row r="17" spans="1:10" ht="15">
      <c r="A17" s="5" t="s">
        <v>335</v>
      </c>
      <c r="B17" s="23" t="s">
        <v>54</v>
      </c>
      <c r="C17" s="53">
        <v>250</v>
      </c>
      <c r="D17" s="53"/>
      <c r="E17" s="53">
        <v>50</v>
      </c>
      <c r="F17" s="64">
        <f t="shared" si="0"/>
        <v>300</v>
      </c>
      <c r="G17" s="64">
        <v>642</v>
      </c>
      <c r="H17" s="64">
        <v>592</v>
      </c>
      <c r="I17" s="64">
        <v>0</v>
      </c>
      <c r="J17" s="64">
        <v>50</v>
      </c>
    </row>
    <row r="18" spans="1:10" ht="15">
      <c r="A18" s="25" t="s">
        <v>314</v>
      </c>
      <c r="B18" s="26" t="s">
        <v>55</v>
      </c>
      <c r="C18" s="60">
        <f aca="true" t="shared" si="1" ref="C18:J18">SUM(C5:C17)</f>
        <v>17246</v>
      </c>
      <c r="D18" s="60">
        <f t="shared" si="1"/>
        <v>0</v>
      </c>
      <c r="E18" s="60">
        <f t="shared" si="1"/>
        <v>3381</v>
      </c>
      <c r="F18" s="60">
        <f t="shared" si="1"/>
        <v>20627</v>
      </c>
      <c r="G18" s="60">
        <f t="shared" si="1"/>
        <v>19347</v>
      </c>
      <c r="H18" s="60">
        <f t="shared" si="1"/>
        <v>15966</v>
      </c>
      <c r="I18" s="60">
        <f t="shared" si="1"/>
        <v>0</v>
      </c>
      <c r="J18" s="60">
        <f t="shared" si="1"/>
        <v>3381</v>
      </c>
    </row>
    <row r="19" spans="1:10" ht="15">
      <c r="A19" s="5" t="s">
        <v>56</v>
      </c>
      <c r="B19" s="23" t="s">
        <v>57</v>
      </c>
      <c r="C19" s="53"/>
      <c r="D19" s="53"/>
      <c r="E19" s="53"/>
      <c r="F19" s="64">
        <f t="shared" si="0"/>
        <v>0</v>
      </c>
      <c r="G19" s="64">
        <v>0</v>
      </c>
      <c r="H19" s="64">
        <v>0</v>
      </c>
      <c r="I19" s="64">
        <v>0</v>
      </c>
      <c r="J19" s="64">
        <v>0</v>
      </c>
    </row>
    <row r="20" spans="1:10" ht="17.25" customHeight="1">
      <c r="A20" s="5" t="s">
        <v>58</v>
      </c>
      <c r="B20" s="23" t="s">
        <v>59</v>
      </c>
      <c r="C20" s="53">
        <v>600</v>
      </c>
      <c r="D20" s="53"/>
      <c r="E20" s="53"/>
      <c r="F20" s="64">
        <f t="shared" si="0"/>
        <v>600</v>
      </c>
      <c r="G20" s="64">
        <v>758</v>
      </c>
      <c r="H20" s="64">
        <v>758</v>
      </c>
      <c r="I20" s="64">
        <v>0</v>
      </c>
      <c r="J20" s="64">
        <v>0</v>
      </c>
    </row>
    <row r="21" spans="1:10" ht="15">
      <c r="A21" s="6" t="s">
        <v>60</v>
      </c>
      <c r="B21" s="23" t="s">
        <v>61</v>
      </c>
      <c r="C21" s="53"/>
      <c r="D21" s="53"/>
      <c r="E21" s="53"/>
      <c r="F21" s="64">
        <f t="shared" si="0"/>
        <v>0</v>
      </c>
      <c r="G21" s="64">
        <v>0</v>
      </c>
      <c r="H21" s="64">
        <v>0</v>
      </c>
      <c r="I21" s="64">
        <v>0</v>
      </c>
      <c r="J21" s="64">
        <v>0</v>
      </c>
    </row>
    <row r="22" spans="1:10" ht="15">
      <c r="A22" s="7" t="s">
        <v>315</v>
      </c>
      <c r="B22" s="26" t="s">
        <v>62</v>
      </c>
      <c r="C22" s="60">
        <f aca="true" t="shared" si="2" ref="C22:J22">SUM(C19:C21)</f>
        <v>600</v>
      </c>
      <c r="D22" s="60">
        <f t="shared" si="2"/>
        <v>0</v>
      </c>
      <c r="E22" s="60">
        <f t="shared" si="2"/>
        <v>0</v>
      </c>
      <c r="F22" s="54">
        <f t="shared" si="2"/>
        <v>600</v>
      </c>
      <c r="G22" s="54">
        <f t="shared" si="2"/>
        <v>758</v>
      </c>
      <c r="H22" s="54">
        <f t="shared" si="2"/>
        <v>758</v>
      </c>
      <c r="I22" s="54">
        <f t="shared" si="2"/>
        <v>0</v>
      </c>
      <c r="J22" s="54">
        <f t="shared" si="2"/>
        <v>0</v>
      </c>
    </row>
    <row r="23" spans="1:10" ht="15">
      <c r="A23" s="43" t="s">
        <v>365</v>
      </c>
      <c r="B23" s="44" t="s">
        <v>63</v>
      </c>
      <c r="C23" s="60">
        <f aca="true" t="shared" si="3" ref="C23:J23">SUM(C22,C18)</f>
        <v>17846</v>
      </c>
      <c r="D23" s="60">
        <f t="shared" si="3"/>
        <v>0</v>
      </c>
      <c r="E23" s="60">
        <f t="shared" si="3"/>
        <v>3381</v>
      </c>
      <c r="F23" s="60">
        <f t="shared" si="3"/>
        <v>21227</v>
      </c>
      <c r="G23" s="60">
        <f t="shared" si="3"/>
        <v>20105</v>
      </c>
      <c r="H23" s="60">
        <f t="shared" si="3"/>
        <v>16724</v>
      </c>
      <c r="I23" s="60">
        <f t="shared" si="3"/>
        <v>0</v>
      </c>
      <c r="J23" s="60">
        <f t="shared" si="3"/>
        <v>3381</v>
      </c>
    </row>
    <row r="24" spans="1:10" ht="15">
      <c r="A24" s="32" t="s">
        <v>336</v>
      </c>
      <c r="B24" s="44" t="s">
        <v>64</v>
      </c>
      <c r="C24" s="60">
        <v>4671</v>
      </c>
      <c r="D24" s="60"/>
      <c r="E24" s="53">
        <v>913</v>
      </c>
      <c r="F24" s="54">
        <f t="shared" si="0"/>
        <v>5584</v>
      </c>
      <c r="G24" s="54">
        <v>5422</v>
      </c>
      <c r="H24" s="54">
        <v>4509</v>
      </c>
      <c r="I24" s="54">
        <v>0</v>
      </c>
      <c r="J24" s="54">
        <v>913</v>
      </c>
    </row>
    <row r="25" spans="1:10" ht="15">
      <c r="A25" s="5" t="s">
        <v>65</v>
      </c>
      <c r="B25" s="23" t="s">
        <v>66</v>
      </c>
      <c r="C25" s="53">
        <v>82</v>
      </c>
      <c r="D25" s="53"/>
      <c r="E25" s="53"/>
      <c r="F25" s="64">
        <f t="shared" si="0"/>
        <v>82</v>
      </c>
      <c r="G25" s="64">
        <v>142</v>
      </c>
      <c r="H25" s="64">
        <v>142</v>
      </c>
      <c r="I25" s="64">
        <v>0</v>
      </c>
      <c r="J25" s="64">
        <v>0</v>
      </c>
    </row>
    <row r="26" spans="1:10" ht="15">
      <c r="A26" s="5" t="s">
        <v>67</v>
      </c>
      <c r="B26" s="23" t="s">
        <v>68</v>
      </c>
      <c r="C26" s="53">
        <v>600</v>
      </c>
      <c r="D26" s="53"/>
      <c r="E26" s="53"/>
      <c r="F26" s="64">
        <f t="shared" si="0"/>
        <v>600</v>
      </c>
      <c r="G26" s="64">
        <v>514</v>
      </c>
      <c r="H26" s="64">
        <v>514</v>
      </c>
      <c r="I26" s="64">
        <v>0</v>
      </c>
      <c r="J26" s="64">
        <v>0</v>
      </c>
    </row>
    <row r="27" spans="1:10" ht="15">
      <c r="A27" s="5" t="s">
        <v>69</v>
      </c>
      <c r="B27" s="23" t="s">
        <v>70</v>
      </c>
      <c r="C27" s="53"/>
      <c r="D27" s="53"/>
      <c r="E27" s="53"/>
      <c r="F27" s="64">
        <f t="shared" si="0"/>
        <v>0</v>
      </c>
      <c r="G27" s="64">
        <v>0</v>
      </c>
      <c r="H27" s="64">
        <v>0</v>
      </c>
      <c r="I27" s="64">
        <v>0</v>
      </c>
      <c r="J27" s="64">
        <v>0</v>
      </c>
    </row>
    <row r="28" spans="1:10" ht="15">
      <c r="A28" s="7" t="s">
        <v>316</v>
      </c>
      <c r="B28" s="26" t="s">
        <v>71</v>
      </c>
      <c r="C28" s="60">
        <f aca="true" t="shared" si="4" ref="C28:J28">SUM(C25:C27)</f>
        <v>682</v>
      </c>
      <c r="D28" s="60">
        <f t="shared" si="4"/>
        <v>0</v>
      </c>
      <c r="E28" s="60">
        <f t="shared" si="4"/>
        <v>0</v>
      </c>
      <c r="F28" s="60">
        <f t="shared" si="4"/>
        <v>682</v>
      </c>
      <c r="G28" s="60">
        <f t="shared" si="4"/>
        <v>656</v>
      </c>
      <c r="H28" s="60">
        <f t="shared" si="4"/>
        <v>656</v>
      </c>
      <c r="I28" s="60">
        <f t="shared" si="4"/>
        <v>0</v>
      </c>
      <c r="J28" s="60">
        <f t="shared" si="4"/>
        <v>0</v>
      </c>
    </row>
    <row r="29" spans="1:10" ht="15">
      <c r="A29" s="5" t="s">
        <v>72</v>
      </c>
      <c r="B29" s="23" t="s">
        <v>73</v>
      </c>
      <c r="C29" s="53">
        <v>40</v>
      </c>
      <c r="D29" s="53"/>
      <c r="E29" s="53"/>
      <c r="F29" s="64">
        <f t="shared" si="0"/>
        <v>40</v>
      </c>
      <c r="G29" s="64">
        <v>146</v>
      </c>
      <c r="H29" s="64">
        <v>146</v>
      </c>
      <c r="I29" s="64">
        <v>0</v>
      </c>
      <c r="J29" s="64">
        <v>0</v>
      </c>
    </row>
    <row r="30" spans="1:10" ht="15">
      <c r="A30" s="5" t="s">
        <v>74</v>
      </c>
      <c r="B30" s="23" t="s">
        <v>75</v>
      </c>
      <c r="C30" s="53">
        <v>60</v>
      </c>
      <c r="D30" s="53"/>
      <c r="E30" s="53"/>
      <c r="F30" s="64">
        <f t="shared" si="0"/>
        <v>60</v>
      </c>
      <c r="G30" s="64">
        <v>0</v>
      </c>
      <c r="H30" s="64">
        <v>0</v>
      </c>
      <c r="I30" s="64">
        <v>0</v>
      </c>
      <c r="J30" s="64">
        <v>0</v>
      </c>
    </row>
    <row r="31" spans="1:10" ht="15" customHeight="1">
      <c r="A31" s="7" t="s">
        <v>366</v>
      </c>
      <c r="B31" s="26" t="s">
        <v>76</v>
      </c>
      <c r="C31" s="60">
        <f aca="true" t="shared" si="5" ref="C31:J31">SUM(C29:C30)</f>
        <v>100</v>
      </c>
      <c r="D31" s="60">
        <f t="shared" si="5"/>
        <v>0</v>
      </c>
      <c r="E31" s="60">
        <f t="shared" si="5"/>
        <v>0</v>
      </c>
      <c r="F31" s="60">
        <f t="shared" si="5"/>
        <v>100</v>
      </c>
      <c r="G31" s="60">
        <f t="shared" si="5"/>
        <v>146</v>
      </c>
      <c r="H31" s="60">
        <f t="shared" si="5"/>
        <v>146</v>
      </c>
      <c r="I31" s="60">
        <f t="shared" si="5"/>
        <v>0</v>
      </c>
      <c r="J31" s="60">
        <f t="shared" si="5"/>
        <v>0</v>
      </c>
    </row>
    <row r="32" spans="1:10" ht="15">
      <c r="A32" s="5" t="s">
        <v>77</v>
      </c>
      <c r="B32" s="23" t="s">
        <v>78</v>
      </c>
      <c r="C32" s="53"/>
      <c r="D32" s="53"/>
      <c r="E32" s="53"/>
      <c r="F32" s="64">
        <f t="shared" si="0"/>
        <v>0</v>
      </c>
      <c r="G32" s="64">
        <v>0</v>
      </c>
      <c r="H32" s="64">
        <v>0</v>
      </c>
      <c r="I32" s="64">
        <v>0</v>
      </c>
      <c r="J32" s="64">
        <v>0</v>
      </c>
    </row>
    <row r="33" spans="1:10" ht="15">
      <c r="A33" s="5" t="s">
        <v>79</v>
      </c>
      <c r="B33" s="23" t="s">
        <v>80</v>
      </c>
      <c r="C33" s="53"/>
      <c r="D33" s="53"/>
      <c r="E33" s="53"/>
      <c r="F33" s="64">
        <f t="shared" si="0"/>
        <v>0</v>
      </c>
      <c r="G33" s="64">
        <v>0</v>
      </c>
      <c r="H33" s="64">
        <v>0</v>
      </c>
      <c r="I33" s="64">
        <v>0</v>
      </c>
      <c r="J33" s="64">
        <v>0</v>
      </c>
    </row>
    <row r="34" spans="1:10" ht="15">
      <c r="A34" s="5" t="s">
        <v>337</v>
      </c>
      <c r="B34" s="23" t="s">
        <v>81</v>
      </c>
      <c r="C34" s="53"/>
      <c r="D34" s="53"/>
      <c r="E34" s="53"/>
      <c r="F34" s="64">
        <f t="shared" si="0"/>
        <v>0</v>
      </c>
      <c r="G34" s="64">
        <v>0</v>
      </c>
      <c r="H34" s="64">
        <v>0</v>
      </c>
      <c r="I34" s="64">
        <v>0</v>
      </c>
      <c r="J34" s="64">
        <v>0</v>
      </c>
    </row>
    <row r="35" spans="1:10" ht="15">
      <c r="A35" s="5" t="s">
        <v>82</v>
      </c>
      <c r="B35" s="23" t="s">
        <v>83</v>
      </c>
      <c r="C35" s="53"/>
      <c r="D35" s="53"/>
      <c r="E35" s="53"/>
      <c r="F35" s="64">
        <f t="shared" si="0"/>
        <v>0</v>
      </c>
      <c r="G35" s="64">
        <v>0</v>
      </c>
      <c r="H35" s="64">
        <v>0</v>
      </c>
      <c r="I35" s="64">
        <v>0</v>
      </c>
      <c r="J35" s="64">
        <v>0</v>
      </c>
    </row>
    <row r="36" spans="1:10" ht="15">
      <c r="A36" s="9" t="s">
        <v>338</v>
      </c>
      <c r="B36" s="23" t="s">
        <v>84</v>
      </c>
      <c r="C36" s="53"/>
      <c r="D36" s="53"/>
      <c r="E36" s="53"/>
      <c r="F36" s="64">
        <f t="shared" si="0"/>
        <v>0</v>
      </c>
      <c r="G36" s="64">
        <v>0</v>
      </c>
      <c r="H36" s="64">
        <v>0</v>
      </c>
      <c r="I36" s="64">
        <v>0</v>
      </c>
      <c r="J36" s="64">
        <v>0</v>
      </c>
    </row>
    <row r="37" spans="1:10" ht="15">
      <c r="A37" s="6" t="s">
        <v>85</v>
      </c>
      <c r="B37" s="23" t="s">
        <v>86</v>
      </c>
      <c r="C37" s="53"/>
      <c r="D37" s="53"/>
      <c r="E37" s="53"/>
      <c r="F37" s="64">
        <f t="shared" si="0"/>
        <v>0</v>
      </c>
      <c r="G37" s="64">
        <v>405</v>
      </c>
      <c r="H37" s="64">
        <v>405</v>
      </c>
      <c r="I37" s="64">
        <v>0</v>
      </c>
      <c r="J37" s="64">
        <v>0</v>
      </c>
    </row>
    <row r="38" spans="1:10" ht="15">
      <c r="A38" s="5" t="s">
        <v>339</v>
      </c>
      <c r="B38" s="23" t="s">
        <v>87</v>
      </c>
      <c r="C38" s="53">
        <v>500</v>
      </c>
      <c r="D38" s="53"/>
      <c r="E38" s="53"/>
      <c r="F38" s="64">
        <f t="shared" si="0"/>
        <v>500</v>
      </c>
      <c r="G38" s="64">
        <v>375</v>
      </c>
      <c r="H38" s="64">
        <v>375</v>
      </c>
      <c r="I38" s="64">
        <v>0</v>
      </c>
      <c r="J38" s="64">
        <v>0</v>
      </c>
    </row>
    <row r="39" spans="1:10" ht="15">
      <c r="A39" s="7" t="s">
        <v>317</v>
      </c>
      <c r="B39" s="26" t="s">
        <v>88</v>
      </c>
      <c r="C39" s="60">
        <f aca="true" t="shared" si="6" ref="C39:J39">SUM(C32:C38)</f>
        <v>500</v>
      </c>
      <c r="D39" s="60">
        <f t="shared" si="6"/>
        <v>0</v>
      </c>
      <c r="E39" s="60">
        <f t="shared" si="6"/>
        <v>0</v>
      </c>
      <c r="F39" s="60">
        <f t="shared" si="6"/>
        <v>500</v>
      </c>
      <c r="G39" s="60">
        <f t="shared" si="6"/>
        <v>780</v>
      </c>
      <c r="H39" s="60">
        <v>780</v>
      </c>
      <c r="I39" s="60">
        <f t="shared" si="6"/>
        <v>0</v>
      </c>
      <c r="J39" s="60">
        <f t="shared" si="6"/>
        <v>0</v>
      </c>
    </row>
    <row r="40" spans="1:10" ht="15">
      <c r="A40" s="5" t="s">
        <v>89</v>
      </c>
      <c r="B40" s="23" t="s">
        <v>90</v>
      </c>
      <c r="C40" s="53">
        <v>1100</v>
      </c>
      <c r="D40" s="53"/>
      <c r="E40" s="53"/>
      <c r="F40" s="64">
        <f t="shared" si="0"/>
        <v>1100</v>
      </c>
      <c r="G40" s="64">
        <v>1160</v>
      </c>
      <c r="H40" s="64">
        <v>1160</v>
      </c>
      <c r="I40" s="64">
        <v>0</v>
      </c>
      <c r="J40" s="64">
        <v>0</v>
      </c>
    </row>
    <row r="41" spans="1:10" ht="15">
      <c r="A41" s="5" t="s">
        <v>91</v>
      </c>
      <c r="B41" s="23" t="s">
        <v>92</v>
      </c>
      <c r="C41" s="53"/>
      <c r="D41" s="53"/>
      <c r="E41" s="53"/>
      <c r="F41" s="64">
        <f t="shared" si="0"/>
        <v>0</v>
      </c>
      <c r="G41" s="64">
        <v>0</v>
      </c>
      <c r="H41" s="64">
        <v>0</v>
      </c>
      <c r="I41" s="64">
        <v>0</v>
      </c>
      <c r="J41" s="64">
        <v>0</v>
      </c>
    </row>
    <row r="42" spans="1:10" ht="15">
      <c r="A42" s="7" t="s">
        <v>318</v>
      </c>
      <c r="B42" s="26" t="s">
        <v>93</v>
      </c>
      <c r="C42" s="60">
        <f aca="true" t="shared" si="7" ref="C42:J42">SUM(C40:C41)</f>
        <v>1100</v>
      </c>
      <c r="D42" s="60">
        <f t="shared" si="7"/>
        <v>0</v>
      </c>
      <c r="E42" s="60">
        <f t="shared" si="7"/>
        <v>0</v>
      </c>
      <c r="F42" s="60">
        <f t="shared" si="7"/>
        <v>1100</v>
      </c>
      <c r="G42" s="60">
        <f t="shared" si="7"/>
        <v>1160</v>
      </c>
      <c r="H42" s="60">
        <f t="shared" si="7"/>
        <v>1160</v>
      </c>
      <c r="I42" s="60">
        <f t="shared" si="7"/>
        <v>0</v>
      </c>
      <c r="J42" s="60">
        <f t="shared" si="7"/>
        <v>0</v>
      </c>
    </row>
    <row r="43" spans="1:10" ht="15">
      <c r="A43" s="5" t="s">
        <v>94</v>
      </c>
      <c r="B43" s="23" t="s">
        <v>95</v>
      </c>
      <c r="C43" s="53">
        <v>208</v>
      </c>
      <c r="D43" s="53"/>
      <c r="E43" s="53"/>
      <c r="F43" s="64">
        <f t="shared" si="0"/>
        <v>208</v>
      </c>
      <c r="G43" s="64">
        <v>269</v>
      </c>
      <c r="H43" s="64">
        <v>269</v>
      </c>
      <c r="I43" s="64">
        <v>0</v>
      </c>
      <c r="J43" s="64">
        <v>0</v>
      </c>
    </row>
    <row r="44" spans="1:10" ht="15">
      <c r="A44" s="5" t="s">
        <v>96</v>
      </c>
      <c r="B44" s="23" t="s">
        <v>97</v>
      </c>
      <c r="C44" s="53"/>
      <c r="D44" s="53"/>
      <c r="E44" s="53"/>
      <c r="F44" s="64">
        <f t="shared" si="0"/>
        <v>0</v>
      </c>
      <c r="G44" s="64">
        <v>0</v>
      </c>
      <c r="H44" s="64">
        <v>0</v>
      </c>
      <c r="I44" s="64">
        <v>0</v>
      </c>
      <c r="J44" s="64">
        <v>0</v>
      </c>
    </row>
    <row r="45" spans="1:10" ht="15">
      <c r="A45" s="5" t="s">
        <v>340</v>
      </c>
      <c r="B45" s="23" t="s">
        <v>98</v>
      </c>
      <c r="C45" s="53"/>
      <c r="D45" s="53"/>
      <c r="E45" s="53"/>
      <c r="F45" s="64">
        <f t="shared" si="0"/>
        <v>0</v>
      </c>
      <c r="G45" s="64">
        <v>0</v>
      </c>
      <c r="H45" s="64">
        <v>0</v>
      </c>
      <c r="I45" s="64">
        <v>0</v>
      </c>
      <c r="J45" s="64">
        <v>0</v>
      </c>
    </row>
    <row r="46" spans="1:10" ht="15">
      <c r="A46" s="5" t="s">
        <v>341</v>
      </c>
      <c r="B46" s="23" t="s">
        <v>99</v>
      </c>
      <c r="C46" s="53"/>
      <c r="D46" s="53"/>
      <c r="E46" s="53"/>
      <c r="F46" s="64">
        <f t="shared" si="0"/>
        <v>0</v>
      </c>
      <c r="G46" s="64">
        <v>0</v>
      </c>
      <c r="H46" s="64">
        <v>0</v>
      </c>
      <c r="I46" s="64">
        <v>0</v>
      </c>
      <c r="J46" s="64">
        <v>0</v>
      </c>
    </row>
    <row r="47" spans="1:10" ht="15">
      <c r="A47" s="5" t="s">
        <v>100</v>
      </c>
      <c r="B47" s="23" t="s">
        <v>101</v>
      </c>
      <c r="C47" s="53"/>
      <c r="D47" s="53"/>
      <c r="E47" s="53"/>
      <c r="F47" s="64">
        <f t="shared" si="0"/>
        <v>0</v>
      </c>
      <c r="G47" s="64">
        <v>0</v>
      </c>
      <c r="H47" s="64">
        <v>0</v>
      </c>
      <c r="I47" s="64">
        <v>0</v>
      </c>
      <c r="J47" s="64">
        <v>0</v>
      </c>
    </row>
    <row r="48" spans="1:10" ht="15">
      <c r="A48" s="7" t="s">
        <v>319</v>
      </c>
      <c r="B48" s="26" t="s">
        <v>102</v>
      </c>
      <c r="C48" s="60">
        <f aca="true" t="shared" si="8" ref="C48:J48">SUM(C43:C47)</f>
        <v>208</v>
      </c>
      <c r="D48" s="60">
        <f t="shared" si="8"/>
        <v>0</v>
      </c>
      <c r="E48" s="60">
        <f t="shared" si="8"/>
        <v>0</v>
      </c>
      <c r="F48" s="60">
        <f t="shared" si="8"/>
        <v>208</v>
      </c>
      <c r="G48" s="60">
        <f t="shared" si="8"/>
        <v>269</v>
      </c>
      <c r="H48" s="60">
        <f t="shared" si="8"/>
        <v>269</v>
      </c>
      <c r="I48" s="60">
        <f t="shared" si="8"/>
        <v>0</v>
      </c>
      <c r="J48" s="60">
        <f t="shared" si="8"/>
        <v>0</v>
      </c>
    </row>
    <row r="49" spans="1:10" ht="15">
      <c r="A49" s="32" t="s">
        <v>320</v>
      </c>
      <c r="B49" s="44" t="s">
        <v>103</v>
      </c>
      <c r="C49" s="60">
        <f aca="true" t="shared" si="9" ref="C49:J49">SUM(C28,C31,C39,C42,C48)</f>
        <v>2590</v>
      </c>
      <c r="D49" s="60">
        <f t="shared" si="9"/>
        <v>0</v>
      </c>
      <c r="E49" s="60">
        <f t="shared" si="9"/>
        <v>0</v>
      </c>
      <c r="F49" s="60">
        <f t="shared" si="9"/>
        <v>2590</v>
      </c>
      <c r="G49" s="60">
        <f t="shared" si="9"/>
        <v>3011</v>
      </c>
      <c r="H49" s="60">
        <f t="shared" si="9"/>
        <v>3011</v>
      </c>
      <c r="I49" s="60">
        <f t="shared" si="9"/>
        <v>0</v>
      </c>
      <c r="J49" s="60">
        <f t="shared" si="9"/>
        <v>0</v>
      </c>
    </row>
    <row r="50" spans="1:10" ht="15">
      <c r="A50" s="11" t="s">
        <v>104</v>
      </c>
      <c r="B50" s="23" t="s">
        <v>105</v>
      </c>
      <c r="C50" s="53"/>
      <c r="D50" s="53"/>
      <c r="E50" s="53"/>
      <c r="F50" s="54">
        <f t="shared" si="0"/>
        <v>0</v>
      </c>
      <c r="G50" s="54">
        <v>0</v>
      </c>
      <c r="H50" s="54">
        <v>0</v>
      </c>
      <c r="I50" s="54">
        <v>0</v>
      </c>
      <c r="J50" s="54">
        <v>0</v>
      </c>
    </row>
    <row r="51" spans="1:10" ht="15">
      <c r="A51" s="11" t="s">
        <v>321</v>
      </c>
      <c r="B51" s="23" t="s">
        <v>106</v>
      </c>
      <c r="C51" s="53"/>
      <c r="D51" s="53"/>
      <c r="E51" s="53"/>
      <c r="F51" s="54">
        <f t="shared" si="0"/>
        <v>0</v>
      </c>
      <c r="G51" s="54">
        <v>0</v>
      </c>
      <c r="H51" s="54">
        <v>0</v>
      </c>
      <c r="I51" s="54">
        <v>0</v>
      </c>
      <c r="J51" s="54">
        <v>0</v>
      </c>
    </row>
    <row r="52" spans="1:10" ht="15">
      <c r="A52" s="14" t="s">
        <v>342</v>
      </c>
      <c r="B52" s="23" t="s">
        <v>107</v>
      </c>
      <c r="C52" s="53"/>
      <c r="D52" s="53"/>
      <c r="E52" s="53"/>
      <c r="F52" s="54">
        <f t="shared" si="0"/>
        <v>0</v>
      </c>
      <c r="G52" s="54">
        <v>0</v>
      </c>
      <c r="H52" s="54">
        <v>0</v>
      </c>
      <c r="I52" s="54">
        <v>0</v>
      </c>
      <c r="J52" s="54">
        <v>0</v>
      </c>
    </row>
    <row r="53" spans="1:10" ht="15">
      <c r="A53" s="14" t="s">
        <v>343</v>
      </c>
      <c r="B53" s="23" t="s">
        <v>108</v>
      </c>
      <c r="C53" s="53"/>
      <c r="D53" s="53"/>
      <c r="E53" s="53"/>
      <c r="F53" s="54">
        <f t="shared" si="0"/>
        <v>0</v>
      </c>
      <c r="G53" s="54">
        <v>0</v>
      </c>
      <c r="H53" s="54">
        <v>0</v>
      </c>
      <c r="I53" s="54">
        <v>0</v>
      </c>
      <c r="J53" s="54">
        <v>0</v>
      </c>
    </row>
    <row r="54" spans="1:10" ht="15">
      <c r="A54" s="14" t="s">
        <v>344</v>
      </c>
      <c r="B54" s="23" t="s">
        <v>109</v>
      </c>
      <c r="C54" s="53"/>
      <c r="D54" s="53"/>
      <c r="E54" s="53"/>
      <c r="F54" s="54">
        <f t="shared" si="0"/>
        <v>0</v>
      </c>
      <c r="G54" s="54">
        <v>0</v>
      </c>
      <c r="H54" s="54">
        <v>0</v>
      </c>
      <c r="I54" s="54">
        <v>0</v>
      </c>
      <c r="J54" s="54">
        <v>0</v>
      </c>
    </row>
    <row r="55" spans="1:10" ht="15">
      <c r="A55" s="11" t="s">
        <v>345</v>
      </c>
      <c r="B55" s="23" t="s">
        <v>110</v>
      </c>
      <c r="C55" s="53"/>
      <c r="D55" s="53"/>
      <c r="E55" s="53"/>
      <c r="F55" s="54">
        <f t="shared" si="0"/>
        <v>0</v>
      </c>
      <c r="G55" s="54">
        <v>0</v>
      </c>
      <c r="H55" s="54">
        <v>0</v>
      </c>
      <c r="I55" s="54">
        <v>0</v>
      </c>
      <c r="J55" s="54">
        <v>0</v>
      </c>
    </row>
    <row r="56" spans="1:10" ht="15">
      <c r="A56" s="11" t="s">
        <v>346</v>
      </c>
      <c r="B56" s="23" t="s">
        <v>111</v>
      </c>
      <c r="C56" s="53"/>
      <c r="D56" s="53"/>
      <c r="E56" s="53"/>
      <c r="F56" s="54">
        <f t="shared" si="0"/>
        <v>0</v>
      </c>
      <c r="G56" s="54">
        <v>0</v>
      </c>
      <c r="H56" s="54">
        <v>0</v>
      </c>
      <c r="I56" s="54">
        <v>0</v>
      </c>
      <c r="J56" s="54">
        <v>0</v>
      </c>
    </row>
    <row r="57" spans="1:10" ht="15">
      <c r="A57" s="11" t="s">
        <v>347</v>
      </c>
      <c r="B57" s="23" t="s">
        <v>112</v>
      </c>
      <c r="C57" s="53"/>
      <c r="D57" s="53"/>
      <c r="E57" s="53"/>
      <c r="F57" s="54">
        <f t="shared" si="0"/>
        <v>0</v>
      </c>
      <c r="G57" s="54">
        <v>0</v>
      </c>
      <c r="H57" s="54">
        <v>0</v>
      </c>
      <c r="I57" s="54">
        <v>0</v>
      </c>
      <c r="J57" s="54">
        <v>0</v>
      </c>
    </row>
    <row r="58" spans="1:10" ht="15">
      <c r="A58" s="41" t="s">
        <v>322</v>
      </c>
      <c r="B58" s="44" t="s">
        <v>113</v>
      </c>
      <c r="C58" s="60">
        <f aca="true" t="shared" si="10" ref="C58:J58">SUM(C50:C57)</f>
        <v>0</v>
      </c>
      <c r="D58" s="60">
        <f t="shared" si="10"/>
        <v>0</v>
      </c>
      <c r="E58" s="60">
        <f t="shared" si="10"/>
        <v>0</v>
      </c>
      <c r="F58" s="60">
        <f t="shared" si="10"/>
        <v>0</v>
      </c>
      <c r="G58" s="60">
        <f t="shared" si="10"/>
        <v>0</v>
      </c>
      <c r="H58" s="60">
        <f t="shared" si="10"/>
        <v>0</v>
      </c>
      <c r="I58" s="60">
        <f t="shared" si="10"/>
        <v>0</v>
      </c>
      <c r="J58" s="60">
        <f t="shared" si="10"/>
        <v>0</v>
      </c>
    </row>
    <row r="59" spans="1:10" ht="15">
      <c r="A59" s="10" t="s">
        <v>348</v>
      </c>
      <c r="B59" s="23" t="s">
        <v>114</v>
      </c>
      <c r="C59" s="53"/>
      <c r="D59" s="53"/>
      <c r="E59" s="53"/>
      <c r="F59" s="54">
        <f t="shared" si="0"/>
        <v>0</v>
      </c>
      <c r="G59" s="54">
        <v>0</v>
      </c>
      <c r="H59" s="54">
        <v>0</v>
      </c>
      <c r="I59" s="54">
        <v>0</v>
      </c>
      <c r="J59" s="54">
        <v>0</v>
      </c>
    </row>
    <row r="60" spans="1:10" ht="15">
      <c r="A60" s="10" t="s">
        <v>115</v>
      </c>
      <c r="B60" s="23" t="s">
        <v>116</v>
      </c>
      <c r="C60" s="53">
        <v>174</v>
      </c>
      <c r="D60" s="53"/>
      <c r="E60" s="53"/>
      <c r="F60" s="64">
        <f t="shared" si="0"/>
        <v>174</v>
      </c>
      <c r="G60" s="64">
        <v>0</v>
      </c>
      <c r="H60" s="64">
        <v>0</v>
      </c>
      <c r="I60" s="64">
        <v>0</v>
      </c>
      <c r="J60" s="64">
        <v>0</v>
      </c>
    </row>
    <row r="61" spans="1:10" ht="16.5" customHeight="1">
      <c r="A61" s="10" t="s">
        <v>117</v>
      </c>
      <c r="B61" s="23" t="s">
        <v>118</v>
      </c>
      <c r="C61" s="53"/>
      <c r="D61" s="53"/>
      <c r="E61" s="53"/>
      <c r="F61" s="64">
        <f t="shared" si="0"/>
        <v>0</v>
      </c>
      <c r="G61" s="64">
        <v>0</v>
      </c>
      <c r="H61" s="64">
        <v>0</v>
      </c>
      <c r="I61" s="64">
        <v>0</v>
      </c>
      <c r="J61" s="64">
        <v>0</v>
      </c>
    </row>
    <row r="62" spans="1:10" ht="16.5" customHeight="1">
      <c r="A62" s="10" t="s">
        <v>323</v>
      </c>
      <c r="B62" s="23" t="s">
        <v>119</v>
      </c>
      <c r="C62" s="53"/>
      <c r="D62" s="53"/>
      <c r="E62" s="53"/>
      <c r="F62" s="54">
        <f t="shared" si="0"/>
        <v>0</v>
      </c>
      <c r="G62" s="54">
        <v>0</v>
      </c>
      <c r="H62" s="54">
        <v>0</v>
      </c>
      <c r="I62" s="54">
        <v>0</v>
      </c>
      <c r="J62" s="54">
        <v>0</v>
      </c>
    </row>
    <row r="63" spans="1:10" ht="16.5" customHeight="1">
      <c r="A63" s="10" t="s">
        <v>349</v>
      </c>
      <c r="B63" s="23" t="s">
        <v>120</v>
      </c>
      <c r="C63" s="53"/>
      <c r="D63" s="53"/>
      <c r="E63" s="53"/>
      <c r="F63" s="54">
        <f t="shared" si="0"/>
        <v>0</v>
      </c>
      <c r="G63" s="54">
        <v>0</v>
      </c>
      <c r="H63" s="54">
        <v>0</v>
      </c>
      <c r="I63" s="54">
        <v>0</v>
      </c>
      <c r="J63" s="54">
        <v>0</v>
      </c>
    </row>
    <row r="64" spans="1:10" ht="15">
      <c r="A64" s="10" t="s">
        <v>324</v>
      </c>
      <c r="B64" s="23" t="s">
        <v>121</v>
      </c>
      <c r="C64" s="53"/>
      <c r="D64" s="53"/>
      <c r="E64" s="53"/>
      <c r="F64" s="54">
        <f t="shared" si="0"/>
        <v>0</v>
      </c>
      <c r="G64" s="54">
        <v>0</v>
      </c>
      <c r="H64" s="54">
        <v>0</v>
      </c>
      <c r="I64" s="54">
        <v>0</v>
      </c>
      <c r="J64" s="54">
        <v>0</v>
      </c>
    </row>
    <row r="65" spans="1:10" ht="15.75" customHeight="1">
      <c r="A65" s="10" t="s">
        <v>350</v>
      </c>
      <c r="B65" s="23" t="s">
        <v>122</v>
      </c>
      <c r="C65" s="53"/>
      <c r="D65" s="53"/>
      <c r="E65" s="53"/>
      <c r="F65" s="54">
        <f t="shared" si="0"/>
        <v>0</v>
      </c>
      <c r="G65" s="54">
        <v>0</v>
      </c>
      <c r="H65" s="54">
        <v>0</v>
      </c>
      <c r="I65" s="54">
        <v>0</v>
      </c>
      <c r="J65" s="54">
        <v>0</v>
      </c>
    </row>
    <row r="66" spans="1:10" ht="15.75" customHeight="1">
      <c r="A66" s="10" t="s">
        <v>351</v>
      </c>
      <c r="B66" s="23" t="s">
        <v>123</v>
      </c>
      <c r="C66" s="53"/>
      <c r="D66" s="53"/>
      <c r="E66" s="53"/>
      <c r="F66" s="54">
        <f t="shared" si="0"/>
        <v>0</v>
      </c>
      <c r="G66" s="54">
        <v>0</v>
      </c>
      <c r="H66" s="54">
        <v>0</v>
      </c>
      <c r="I66" s="54">
        <v>0</v>
      </c>
      <c r="J66" s="54">
        <v>0</v>
      </c>
    </row>
    <row r="67" spans="1:10" ht="15">
      <c r="A67" s="10" t="s">
        <v>124</v>
      </c>
      <c r="B67" s="23" t="s">
        <v>125</v>
      </c>
      <c r="C67" s="53"/>
      <c r="D67" s="53"/>
      <c r="E67" s="53"/>
      <c r="F67" s="54">
        <f t="shared" si="0"/>
        <v>0</v>
      </c>
      <c r="G67" s="54">
        <v>0</v>
      </c>
      <c r="H67" s="54">
        <v>0</v>
      </c>
      <c r="I67" s="54">
        <v>0</v>
      </c>
      <c r="J67" s="54">
        <v>0</v>
      </c>
    </row>
    <row r="68" spans="1:10" ht="15">
      <c r="A68" s="15" t="s">
        <v>126</v>
      </c>
      <c r="B68" s="23" t="s">
        <v>127</v>
      </c>
      <c r="C68" s="53"/>
      <c r="D68" s="53"/>
      <c r="E68" s="53"/>
      <c r="F68" s="54">
        <f t="shared" si="0"/>
        <v>0</v>
      </c>
      <c r="G68" s="54">
        <v>0</v>
      </c>
      <c r="H68" s="54">
        <v>0</v>
      </c>
      <c r="I68" s="54">
        <v>0</v>
      </c>
      <c r="J68" s="54">
        <v>0</v>
      </c>
    </row>
    <row r="69" spans="1:10" ht="15">
      <c r="A69" s="10" t="s">
        <v>352</v>
      </c>
      <c r="B69" s="23" t="s">
        <v>128</v>
      </c>
      <c r="C69" s="53"/>
      <c r="D69" s="53"/>
      <c r="E69" s="53"/>
      <c r="F69" s="54">
        <f t="shared" si="0"/>
        <v>0</v>
      </c>
      <c r="G69" s="54">
        <v>0</v>
      </c>
      <c r="H69" s="54">
        <v>0</v>
      </c>
      <c r="I69" s="54">
        <v>0</v>
      </c>
      <c r="J69" s="54">
        <v>0</v>
      </c>
    </row>
    <row r="70" spans="1:10" ht="15">
      <c r="A70" s="15" t="s">
        <v>458</v>
      </c>
      <c r="B70" s="23" t="s">
        <v>129</v>
      </c>
      <c r="C70" s="53"/>
      <c r="D70" s="53"/>
      <c r="E70" s="53"/>
      <c r="F70" s="54">
        <f aca="true" t="shared" si="11" ref="F70:F119">SUM(C70:E70)</f>
        <v>0</v>
      </c>
      <c r="G70" s="54">
        <v>0</v>
      </c>
      <c r="H70" s="54">
        <v>0</v>
      </c>
      <c r="I70" s="54">
        <v>0</v>
      </c>
      <c r="J70" s="54">
        <v>0</v>
      </c>
    </row>
    <row r="71" spans="1:10" ht="15">
      <c r="A71" s="15" t="s">
        <v>459</v>
      </c>
      <c r="B71" s="23" t="s">
        <v>129</v>
      </c>
      <c r="C71" s="53"/>
      <c r="D71" s="53"/>
      <c r="E71" s="53"/>
      <c r="F71" s="54">
        <f t="shared" si="11"/>
        <v>0</v>
      </c>
      <c r="G71" s="54">
        <v>0</v>
      </c>
      <c r="H71" s="54">
        <v>0</v>
      </c>
      <c r="I71" s="54">
        <v>0</v>
      </c>
      <c r="J71" s="54">
        <v>0</v>
      </c>
    </row>
    <row r="72" spans="1:10" ht="15">
      <c r="A72" s="41" t="s">
        <v>325</v>
      </c>
      <c r="B72" s="44" t="s">
        <v>130</v>
      </c>
      <c r="C72" s="60">
        <f aca="true" t="shared" si="12" ref="C72:J72">SUM(C59:C71)</f>
        <v>174</v>
      </c>
      <c r="D72" s="60">
        <f t="shared" si="12"/>
        <v>0</v>
      </c>
      <c r="E72" s="60">
        <f t="shared" si="12"/>
        <v>0</v>
      </c>
      <c r="F72" s="60">
        <f t="shared" si="12"/>
        <v>174</v>
      </c>
      <c r="G72" s="60">
        <f t="shared" si="12"/>
        <v>0</v>
      </c>
      <c r="H72" s="60">
        <f t="shared" si="12"/>
        <v>0</v>
      </c>
      <c r="I72" s="60">
        <f t="shared" si="12"/>
        <v>0</v>
      </c>
      <c r="J72" s="60">
        <f t="shared" si="12"/>
        <v>0</v>
      </c>
    </row>
    <row r="73" spans="1:10" ht="15.75">
      <c r="A73" s="47" t="s">
        <v>2</v>
      </c>
      <c r="B73" s="44"/>
      <c r="C73" s="60">
        <f aca="true" t="shared" si="13" ref="C73:J73">SUM(C23,C24,C49,C58,C72)</f>
        <v>25281</v>
      </c>
      <c r="D73" s="60">
        <f t="shared" si="13"/>
        <v>0</v>
      </c>
      <c r="E73" s="60">
        <f t="shared" si="13"/>
        <v>4294</v>
      </c>
      <c r="F73" s="60">
        <f t="shared" si="13"/>
        <v>29575</v>
      </c>
      <c r="G73" s="60">
        <f t="shared" si="13"/>
        <v>28538</v>
      </c>
      <c r="H73" s="60">
        <f t="shared" si="13"/>
        <v>24244</v>
      </c>
      <c r="I73" s="60">
        <f t="shared" si="13"/>
        <v>0</v>
      </c>
      <c r="J73" s="60">
        <f t="shared" si="13"/>
        <v>4294</v>
      </c>
    </row>
    <row r="74" spans="1:10" ht="15">
      <c r="A74" s="27" t="s">
        <v>131</v>
      </c>
      <c r="B74" s="23" t="s">
        <v>132</v>
      </c>
      <c r="C74" s="53">
        <v>100</v>
      </c>
      <c r="D74" s="53"/>
      <c r="E74" s="53"/>
      <c r="F74" s="64">
        <f t="shared" si="11"/>
        <v>100</v>
      </c>
      <c r="G74" s="64">
        <v>0</v>
      </c>
      <c r="H74" s="64">
        <v>0</v>
      </c>
      <c r="I74" s="64">
        <v>0</v>
      </c>
      <c r="J74" s="64">
        <v>0</v>
      </c>
    </row>
    <row r="75" spans="1:10" ht="15">
      <c r="A75" s="27" t="s">
        <v>353</v>
      </c>
      <c r="B75" s="23" t="s">
        <v>133</v>
      </c>
      <c r="C75" s="53"/>
      <c r="D75" s="53"/>
      <c r="E75" s="53"/>
      <c r="F75" s="64">
        <f t="shared" si="11"/>
        <v>0</v>
      </c>
      <c r="G75" s="64">
        <v>0</v>
      </c>
      <c r="H75" s="64">
        <v>0</v>
      </c>
      <c r="I75" s="64">
        <v>0</v>
      </c>
      <c r="J75" s="64">
        <v>0</v>
      </c>
    </row>
    <row r="76" spans="1:10" ht="15">
      <c r="A76" s="27" t="s">
        <v>134</v>
      </c>
      <c r="B76" s="23" t="s">
        <v>135</v>
      </c>
      <c r="C76" s="53">
        <v>120</v>
      </c>
      <c r="D76" s="53"/>
      <c r="E76" s="53"/>
      <c r="F76" s="64">
        <f t="shared" si="11"/>
        <v>120</v>
      </c>
      <c r="G76" s="64">
        <v>0</v>
      </c>
      <c r="H76" s="64">
        <v>0</v>
      </c>
      <c r="I76" s="64">
        <v>0</v>
      </c>
      <c r="J76" s="64">
        <v>0</v>
      </c>
    </row>
    <row r="77" spans="1:10" ht="15">
      <c r="A77" s="27" t="s">
        <v>136</v>
      </c>
      <c r="B77" s="23" t="s">
        <v>137</v>
      </c>
      <c r="C77" s="53">
        <v>50</v>
      </c>
      <c r="D77" s="53"/>
      <c r="E77" s="53"/>
      <c r="F77" s="64">
        <f t="shared" si="11"/>
        <v>50</v>
      </c>
      <c r="G77" s="64">
        <v>0</v>
      </c>
      <c r="H77" s="64">
        <v>0</v>
      </c>
      <c r="I77" s="64">
        <v>0</v>
      </c>
      <c r="J77" s="64">
        <v>0</v>
      </c>
    </row>
    <row r="78" spans="1:10" ht="15">
      <c r="A78" s="6" t="s">
        <v>138</v>
      </c>
      <c r="B78" s="23" t="s">
        <v>139</v>
      </c>
      <c r="C78" s="53"/>
      <c r="D78" s="53"/>
      <c r="E78" s="53"/>
      <c r="F78" s="64">
        <f t="shared" si="11"/>
        <v>0</v>
      </c>
      <c r="G78" s="64">
        <v>0</v>
      </c>
      <c r="H78" s="64">
        <v>0</v>
      </c>
      <c r="I78" s="64">
        <v>0</v>
      </c>
      <c r="J78" s="64">
        <v>0</v>
      </c>
    </row>
    <row r="79" spans="1:10" ht="15">
      <c r="A79" s="6" t="s">
        <v>140</v>
      </c>
      <c r="B79" s="23" t="s">
        <v>141</v>
      </c>
      <c r="C79" s="53"/>
      <c r="D79" s="53"/>
      <c r="E79" s="53"/>
      <c r="F79" s="64">
        <f t="shared" si="11"/>
        <v>0</v>
      </c>
      <c r="G79" s="64">
        <v>0</v>
      </c>
      <c r="H79" s="64">
        <v>0</v>
      </c>
      <c r="I79" s="64">
        <v>0</v>
      </c>
      <c r="J79" s="64">
        <v>0</v>
      </c>
    </row>
    <row r="80" spans="1:10" ht="15">
      <c r="A80" s="6" t="s">
        <v>142</v>
      </c>
      <c r="B80" s="23" t="s">
        <v>143</v>
      </c>
      <c r="C80" s="53">
        <v>73</v>
      </c>
      <c r="D80" s="53"/>
      <c r="E80" s="53"/>
      <c r="F80" s="64">
        <f t="shared" si="11"/>
        <v>73</v>
      </c>
      <c r="G80" s="64">
        <v>0</v>
      </c>
      <c r="H80" s="64">
        <v>0</v>
      </c>
      <c r="I80" s="64">
        <v>0</v>
      </c>
      <c r="J80" s="64">
        <v>0</v>
      </c>
    </row>
    <row r="81" spans="1:10" ht="15">
      <c r="A81" s="42" t="s">
        <v>326</v>
      </c>
      <c r="B81" s="44" t="s">
        <v>144</v>
      </c>
      <c r="C81" s="60">
        <f aca="true" t="shared" si="14" ref="C81:J81">SUM(C74:C80)</f>
        <v>343</v>
      </c>
      <c r="D81" s="60">
        <f t="shared" si="14"/>
        <v>0</v>
      </c>
      <c r="E81" s="60">
        <f t="shared" si="14"/>
        <v>0</v>
      </c>
      <c r="F81" s="60">
        <f t="shared" si="14"/>
        <v>343</v>
      </c>
      <c r="G81" s="60">
        <f t="shared" si="14"/>
        <v>0</v>
      </c>
      <c r="H81" s="60">
        <f t="shared" si="14"/>
        <v>0</v>
      </c>
      <c r="I81" s="60">
        <f t="shared" si="14"/>
        <v>0</v>
      </c>
      <c r="J81" s="60">
        <f t="shared" si="14"/>
        <v>0</v>
      </c>
    </row>
    <row r="82" spans="1:10" ht="15">
      <c r="A82" s="11" t="s">
        <v>145</v>
      </c>
      <c r="B82" s="23" t="s">
        <v>146</v>
      </c>
      <c r="C82" s="53"/>
      <c r="D82" s="53"/>
      <c r="E82" s="53"/>
      <c r="F82" s="54">
        <f t="shared" si="11"/>
        <v>0</v>
      </c>
      <c r="G82" s="54">
        <v>0</v>
      </c>
      <c r="H82" s="54">
        <v>0</v>
      </c>
      <c r="I82" s="54">
        <v>0</v>
      </c>
      <c r="J82" s="54">
        <v>0</v>
      </c>
    </row>
    <row r="83" spans="1:10" ht="15">
      <c r="A83" s="11" t="s">
        <v>147</v>
      </c>
      <c r="B83" s="23" t="s">
        <v>148</v>
      </c>
      <c r="C83" s="53"/>
      <c r="D83" s="53"/>
      <c r="E83" s="53"/>
      <c r="F83" s="54">
        <f t="shared" si="11"/>
        <v>0</v>
      </c>
      <c r="G83" s="54">
        <v>0</v>
      </c>
      <c r="H83" s="54">
        <v>0</v>
      </c>
      <c r="I83" s="54">
        <v>0</v>
      </c>
      <c r="J83" s="54">
        <v>0</v>
      </c>
    </row>
    <row r="84" spans="1:10" ht="15">
      <c r="A84" s="11" t="s">
        <v>149</v>
      </c>
      <c r="B84" s="23" t="s">
        <v>150</v>
      </c>
      <c r="C84" s="53"/>
      <c r="D84" s="53"/>
      <c r="E84" s="53"/>
      <c r="F84" s="54">
        <f t="shared" si="11"/>
        <v>0</v>
      </c>
      <c r="G84" s="54">
        <v>0</v>
      </c>
      <c r="H84" s="54">
        <v>0</v>
      </c>
      <c r="I84" s="54">
        <v>0</v>
      </c>
      <c r="J84" s="54">
        <v>0</v>
      </c>
    </row>
    <row r="85" spans="1:10" ht="15">
      <c r="A85" s="11" t="s">
        <v>151</v>
      </c>
      <c r="B85" s="23" t="s">
        <v>152</v>
      </c>
      <c r="C85" s="53"/>
      <c r="D85" s="53"/>
      <c r="E85" s="53"/>
      <c r="F85" s="54">
        <f t="shared" si="11"/>
        <v>0</v>
      </c>
      <c r="G85" s="54">
        <v>0</v>
      </c>
      <c r="H85" s="54">
        <v>0</v>
      </c>
      <c r="I85" s="54">
        <v>0</v>
      </c>
      <c r="J85" s="54">
        <v>0</v>
      </c>
    </row>
    <row r="86" spans="1:10" ht="15">
      <c r="A86" s="41" t="s">
        <v>327</v>
      </c>
      <c r="B86" s="44" t="s">
        <v>153</v>
      </c>
      <c r="C86" s="60">
        <f aca="true" t="shared" si="15" ref="C86:J86">SUM(C82:C85)</f>
        <v>0</v>
      </c>
      <c r="D86" s="60">
        <f t="shared" si="15"/>
        <v>0</v>
      </c>
      <c r="E86" s="60">
        <f t="shared" si="15"/>
        <v>0</v>
      </c>
      <c r="F86" s="60">
        <f t="shared" si="15"/>
        <v>0</v>
      </c>
      <c r="G86" s="60">
        <f t="shared" si="15"/>
        <v>0</v>
      </c>
      <c r="H86" s="60">
        <f t="shared" si="15"/>
        <v>0</v>
      </c>
      <c r="I86" s="60">
        <f t="shared" si="15"/>
        <v>0</v>
      </c>
      <c r="J86" s="60">
        <f t="shared" si="15"/>
        <v>0</v>
      </c>
    </row>
    <row r="87" spans="1:10" ht="14.25" customHeight="1">
      <c r="A87" s="11" t="s">
        <v>154</v>
      </c>
      <c r="B87" s="23" t="s">
        <v>155</v>
      </c>
      <c r="C87" s="53"/>
      <c r="D87" s="53"/>
      <c r="E87" s="53"/>
      <c r="F87" s="54">
        <f t="shared" si="11"/>
        <v>0</v>
      </c>
      <c r="G87" s="54">
        <v>0</v>
      </c>
      <c r="H87" s="54">
        <v>0</v>
      </c>
      <c r="I87" s="54">
        <v>0</v>
      </c>
      <c r="J87" s="54">
        <v>0</v>
      </c>
    </row>
    <row r="88" spans="1:10" ht="14.25" customHeight="1">
      <c r="A88" s="11" t="s">
        <v>354</v>
      </c>
      <c r="B88" s="23" t="s">
        <v>156</v>
      </c>
      <c r="C88" s="53"/>
      <c r="D88" s="53"/>
      <c r="E88" s="53"/>
      <c r="F88" s="54">
        <f t="shared" si="11"/>
        <v>0</v>
      </c>
      <c r="G88" s="54">
        <v>0</v>
      </c>
      <c r="H88" s="54">
        <v>0</v>
      </c>
      <c r="I88" s="54">
        <v>0</v>
      </c>
      <c r="J88" s="54">
        <v>0</v>
      </c>
    </row>
    <row r="89" spans="1:10" ht="14.25" customHeight="1">
      <c r="A89" s="11" t="s">
        <v>355</v>
      </c>
      <c r="B89" s="23" t="s">
        <v>157</v>
      </c>
      <c r="C89" s="53"/>
      <c r="D89" s="53"/>
      <c r="E89" s="53"/>
      <c r="F89" s="54">
        <f t="shared" si="11"/>
        <v>0</v>
      </c>
      <c r="G89" s="54">
        <v>0</v>
      </c>
      <c r="H89" s="54">
        <v>0</v>
      </c>
      <c r="I89" s="54">
        <v>0</v>
      </c>
      <c r="J89" s="54">
        <v>0</v>
      </c>
    </row>
    <row r="90" spans="1:10" ht="14.25" customHeight="1">
      <c r="A90" s="11" t="s">
        <v>356</v>
      </c>
      <c r="B90" s="23" t="s">
        <v>158</v>
      </c>
      <c r="C90" s="53"/>
      <c r="D90" s="53"/>
      <c r="E90" s="53"/>
      <c r="F90" s="54">
        <f t="shared" si="11"/>
        <v>0</v>
      </c>
      <c r="G90" s="54">
        <v>0</v>
      </c>
      <c r="H90" s="54">
        <v>0</v>
      </c>
      <c r="I90" s="54">
        <v>0</v>
      </c>
      <c r="J90" s="54">
        <v>0</v>
      </c>
    </row>
    <row r="91" spans="1:10" ht="14.25" customHeight="1">
      <c r="A91" s="11" t="s">
        <v>357</v>
      </c>
      <c r="B91" s="23" t="s">
        <v>159</v>
      </c>
      <c r="C91" s="53"/>
      <c r="D91" s="53"/>
      <c r="E91" s="53"/>
      <c r="F91" s="54">
        <f t="shared" si="11"/>
        <v>0</v>
      </c>
      <c r="G91" s="54">
        <v>0</v>
      </c>
      <c r="H91" s="54">
        <v>0</v>
      </c>
      <c r="I91" s="54">
        <v>0</v>
      </c>
      <c r="J91" s="54">
        <v>0</v>
      </c>
    </row>
    <row r="92" spans="1:10" ht="14.25" customHeight="1">
      <c r="A92" s="11" t="s">
        <v>358</v>
      </c>
      <c r="B92" s="23" t="s">
        <v>160</v>
      </c>
      <c r="C92" s="53"/>
      <c r="D92" s="53"/>
      <c r="E92" s="53"/>
      <c r="F92" s="54">
        <f t="shared" si="11"/>
        <v>0</v>
      </c>
      <c r="G92" s="54">
        <v>0</v>
      </c>
      <c r="H92" s="54">
        <v>0</v>
      </c>
      <c r="I92" s="54">
        <v>0</v>
      </c>
      <c r="J92" s="54">
        <v>0</v>
      </c>
    </row>
    <row r="93" spans="1:10" ht="15">
      <c r="A93" s="11" t="s">
        <v>161</v>
      </c>
      <c r="B93" s="23" t="s">
        <v>162</v>
      </c>
      <c r="C93" s="53"/>
      <c r="D93" s="53"/>
      <c r="E93" s="53"/>
      <c r="F93" s="54">
        <f t="shared" si="11"/>
        <v>0</v>
      </c>
      <c r="G93" s="54">
        <v>0</v>
      </c>
      <c r="H93" s="54">
        <v>0</v>
      </c>
      <c r="I93" s="54">
        <v>0</v>
      </c>
      <c r="J93" s="54">
        <v>0</v>
      </c>
    </row>
    <row r="94" spans="1:10" ht="15">
      <c r="A94" s="11" t="s">
        <v>359</v>
      </c>
      <c r="B94" s="23" t="s">
        <v>163</v>
      </c>
      <c r="C94" s="53"/>
      <c r="D94" s="53"/>
      <c r="E94" s="53"/>
      <c r="F94" s="54">
        <f t="shared" si="11"/>
        <v>0</v>
      </c>
      <c r="G94" s="54">
        <v>0</v>
      </c>
      <c r="H94" s="54">
        <v>0</v>
      </c>
      <c r="I94" s="54">
        <v>0</v>
      </c>
      <c r="J94" s="54">
        <v>0</v>
      </c>
    </row>
    <row r="95" spans="1:10" ht="15">
      <c r="A95" s="41" t="s">
        <v>328</v>
      </c>
      <c r="B95" s="44" t="s">
        <v>164</v>
      </c>
      <c r="C95" s="60">
        <f>SUM(C87:C94)</f>
        <v>0</v>
      </c>
      <c r="D95" s="60">
        <f>SUM(D87:D94)</f>
        <v>0</v>
      </c>
      <c r="E95" s="60">
        <f>SUM(E87:E94)</f>
        <v>0</v>
      </c>
      <c r="F95" s="60">
        <f>SUM(F87:F94)</f>
        <v>0</v>
      </c>
      <c r="G95" s="60">
        <f>SUM(G87:G94)</f>
        <v>0</v>
      </c>
      <c r="H95" s="54">
        <v>0</v>
      </c>
      <c r="I95" s="54">
        <v>0</v>
      </c>
      <c r="J95" s="54">
        <v>0</v>
      </c>
    </row>
    <row r="96" spans="1:10" ht="15.75">
      <c r="A96" s="47" t="s">
        <v>3</v>
      </c>
      <c r="B96" s="44"/>
      <c r="C96" s="60">
        <f aca="true" t="shared" si="16" ref="C96:J96">SUM(C95,C86,C81)</f>
        <v>343</v>
      </c>
      <c r="D96" s="60">
        <f t="shared" si="16"/>
        <v>0</v>
      </c>
      <c r="E96" s="60">
        <f t="shared" si="16"/>
        <v>0</v>
      </c>
      <c r="F96" s="60">
        <f t="shared" si="16"/>
        <v>343</v>
      </c>
      <c r="G96" s="60">
        <f t="shared" si="16"/>
        <v>0</v>
      </c>
      <c r="H96" s="60">
        <f t="shared" si="16"/>
        <v>0</v>
      </c>
      <c r="I96" s="60">
        <f t="shared" si="16"/>
        <v>0</v>
      </c>
      <c r="J96" s="60">
        <f t="shared" si="16"/>
        <v>0</v>
      </c>
    </row>
    <row r="97" spans="1:10" ht="15.75">
      <c r="A97" s="28" t="s">
        <v>367</v>
      </c>
      <c r="B97" s="29" t="s">
        <v>165</v>
      </c>
      <c r="C97" s="60">
        <f aca="true" t="shared" si="17" ref="C97:J97">SUM(C73,C96)</f>
        <v>25624</v>
      </c>
      <c r="D97" s="60">
        <f t="shared" si="17"/>
        <v>0</v>
      </c>
      <c r="E97" s="60">
        <f t="shared" si="17"/>
        <v>4294</v>
      </c>
      <c r="F97" s="60">
        <f t="shared" si="17"/>
        <v>29918</v>
      </c>
      <c r="G97" s="60">
        <f t="shared" si="17"/>
        <v>28538</v>
      </c>
      <c r="H97" s="60">
        <f t="shared" si="17"/>
        <v>24244</v>
      </c>
      <c r="I97" s="60">
        <f t="shared" si="17"/>
        <v>0</v>
      </c>
      <c r="J97" s="60">
        <f t="shared" si="17"/>
        <v>4294</v>
      </c>
    </row>
    <row r="98" spans="1:25" ht="15">
      <c r="A98" s="11" t="s">
        <v>360</v>
      </c>
      <c r="B98" s="5" t="s">
        <v>166</v>
      </c>
      <c r="C98" s="55"/>
      <c r="D98" s="55"/>
      <c r="E98" s="55"/>
      <c r="F98" s="54">
        <f t="shared" si="11"/>
        <v>0</v>
      </c>
      <c r="G98" s="54">
        <v>0</v>
      </c>
      <c r="H98" s="54">
        <v>0</v>
      </c>
      <c r="I98" s="54">
        <v>0</v>
      </c>
      <c r="J98" s="54">
        <v>0</v>
      </c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7"/>
      <c r="Y98" s="17"/>
    </row>
    <row r="99" spans="1:25" ht="15">
      <c r="A99" s="11" t="s">
        <v>167</v>
      </c>
      <c r="B99" s="5" t="s">
        <v>168</v>
      </c>
      <c r="C99" s="55"/>
      <c r="D99" s="55"/>
      <c r="E99" s="55"/>
      <c r="F99" s="54">
        <f t="shared" si="11"/>
        <v>0</v>
      </c>
      <c r="G99" s="54">
        <v>0</v>
      </c>
      <c r="H99" s="54">
        <v>0</v>
      </c>
      <c r="I99" s="54">
        <v>0</v>
      </c>
      <c r="J99" s="54">
        <v>0</v>
      </c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7"/>
      <c r="Y99" s="17"/>
    </row>
    <row r="100" spans="1:25" ht="15">
      <c r="A100" s="11" t="s">
        <v>361</v>
      </c>
      <c r="B100" s="5" t="s">
        <v>169</v>
      </c>
      <c r="C100" s="55"/>
      <c r="D100" s="55"/>
      <c r="E100" s="55"/>
      <c r="F100" s="54">
        <f t="shared" si="11"/>
        <v>0</v>
      </c>
      <c r="G100" s="54">
        <v>0</v>
      </c>
      <c r="H100" s="54">
        <v>0</v>
      </c>
      <c r="I100" s="54">
        <v>0</v>
      </c>
      <c r="J100" s="54">
        <v>0</v>
      </c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7"/>
      <c r="Y100" s="17"/>
    </row>
    <row r="101" spans="1:25" ht="15">
      <c r="A101" s="13" t="s">
        <v>329</v>
      </c>
      <c r="B101" s="7" t="s">
        <v>170</v>
      </c>
      <c r="C101" s="56"/>
      <c r="D101" s="56"/>
      <c r="E101" s="56"/>
      <c r="F101" s="54">
        <f t="shared" si="11"/>
        <v>0</v>
      </c>
      <c r="G101" s="54">
        <f>SUM(D101:F101)</f>
        <v>0</v>
      </c>
      <c r="H101" s="54">
        <f>SUM(E101:G101)</f>
        <v>0</v>
      </c>
      <c r="I101" s="54">
        <f>SUM(F101:H101)</f>
        <v>0</v>
      </c>
      <c r="J101" s="54">
        <f>SUM(G101:I101)</f>
        <v>0</v>
      </c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7"/>
      <c r="Y101" s="17"/>
    </row>
    <row r="102" spans="1:25" ht="15">
      <c r="A102" s="30" t="s">
        <v>362</v>
      </c>
      <c r="B102" s="5" t="s">
        <v>171</v>
      </c>
      <c r="C102" s="57"/>
      <c r="D102" s="57"/>
      <c r="E102" s="57"/>
      <c r="F102" s="54">
        <f t="shared" si="11"/>
        <v>0</v>
      </c>
      <c r="G102" s="54">
        <v>0</v>
      </c>
      <c r="H102" s="54">
        <v>0</v>
      </c>
      <c r="I102" s="54">
        <v>0</v>
      </c>
      <c r="J102" s="54">
        <v>0</v>
      </c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7"/>
      <c r="Y102" s="17"/>
    </row>
    <row r="103" spans="1:25" ht="15">
      <c r="A103" s="30" t="s">
        <v>332</v>
      </c>
      <c r="B103" s="5" t="s">
        <v>172</v>
      </c>
      <c r="C103" s="57"/>
      <c r="D103" s="57"/>
      <c r="E103" s="57"/>
      <c r="F103" s="54">
        <f t="shared" si="11"/>
        <v>0</v>
      </c>
      <c r="G103" s="54">
        <v>0</v>
      </c>
      <c r="H103" s="54">
        <v>0</v>
      </c>
      <c r="I103" s="54">
        <v>0</v>
      </c>
      <c r="J103" s="54">
        <v>0</v>
      </c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7"/>
      <c r="Y103" s="17"/>
    </row>
    <row r="104" spans="1:25" ht="15">
      <c r="A104" s="11" t="s">
        <v>173</v>
      </c>
      <c r="B104" s="5" t="s">
        <v>174</v>
      </c>
      <c r="C104" s="55"/>
      <c r="D104" s="55"/>
      <c r="E104" s="55"/>
      <c r="F104" s="54">
        <f t="shared" si="11"/>
        <v>0</v>
      </c>
      <c r="G104" s="54">
        <v>0</v>
      </c>
      <c r="H104" s="54">
        <v>0</v>
      </c>
      <c r="I104" s="54">
        <v>0</v>
      </c>
      <c r="J104" s="54">
        <v>0</v>
      </c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7"/>
      <c r="Y104" s="17"/>
    </row>
    <row r="105" spans="1:25" ht="15">
      <c r="A105" s="11" t="s">
        <v>363</v>
      </c>
      <c r="B105" s="5" t="s">
        <v>175</v>
      </c>
      <c r="C105" s="55"/>
      <c r="D105" s="55"/>
      <c r="E105" s="55"/>
      <c r="F105" s="54">
        <f t="shared" si="11"/>
        <v>0</v>
      </c>
      <c r="G105" s="54">
        <v>0</v>
      </c>
      <c r="H105" s="54">
        <v>0</v>
      </c>
      <c r="I105" s="54">
        <v>0</v>
      </c>
      <c r="J105" s="54">
        <v>0</v>
      </c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7"/>
      <c r="Y105" s="17"/>
    </row>
    <row r="106" spans="1:25" ht="15">
      <c r="A106" s="12" t="s">
        <v>330</v>
      </c>
      <c r="B106" s="7" t="s">
        <v>176</v>
      </c>
      <c r="C106" s="58"/>
      <c r="D106" s="58"/>
      <c r="E106" s="58"/>
      <c r="F106" s="54">
        <f t="shared" si="11"/>
        <v>0</v>
      </c>
      <c r="G106" s="54">
        <f>SUM(D106:F106)</f>
        <v>0</v>
      </c>
      <c r="H106" s="54">
        <f>SUM(E106:G106)</f>
        <v>0</v>
      </c>
      <c r="I106" s="54">
        <f>SUM(F106:H106)</f>
        <v>0</v>
      </c>
      <c r="J106" s="54">
        <f>SUM(G106:I106)</f>
        <v>0</v>
      </c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17"/>
      <c r="Y106" s="17"/>
    </row>
    <row r="107" spans="1:25" ht="15">
      <c r="A107" s="30" t="s">
        <v>177</v>
      </c>
      <c r="B107" s="5" t="s">
        <v>178</v>
      </c>
      <c r="C107" s="57"/>
      <c r="D107" s="57"/>
      <c r="E107" s="57"/>
      <c r="F107" s="54">
        <f t="shared" si="11"/>
        <v>0</v>
      </c>
      <c r="G107" s="54">
        <v>0</v>
      </c>
      <c r="H107" s="54">
        <v>0</v>
      </c>
      <c r="I107" s="54">
        <v>0</v>
      </c>
      <c r="J107" s="54">
        <v>0</v>
      </c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7"/>
      <c r="Y107" s="17"/>
    </row>
    <row r="108" spans="1:25" ht="15">
      <c r="A108" s="30" t="s">
        <v>179</v>
      </c>
      <c r="B108" s="5" t="s">
        <v>180</v>
      </c>
      <c r="C108" s="57"/>
      <c r="D108" s="57"/>
      <c r="E108" s="57"/>
      <c r="F108" s="54">
        <f t="shared" si="11"/>
        <v>0</v>
      </c>
      <c r="G108" s="54">
        <v>0</v>
      </c>
      <c r="H108" s="54">
        <v>0</v>
      </c>
      <c r="I108" s="54">
        <v>0</v>
      </c>
      <c r="J108" s="54">
        <v>0</v>
      </c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7"/>
      <c r="Y108" s="17"/>
    </row>
    <row r="109" spans="1:25" ht="15">
      <c r="A109" s="12" t="s">
        <v>181</v>
      </c>
      <c r="B109" s="7" t="s">
        <v>182</v>
      </c>
      <c r="C109" s="57"/>
      <c r="D109" s="57"/>
      <c r="E109" s="57"/>
      <c r="F109" s="54">
        <f t="shared" si="11"/>
        <v>0</v>
      </c>
      <c r="G109" s="54">
        <f>SUM(D109:F109)</f>
        <v>0</v>
      </c>
      <c r="H109" s="54">
        <f>SUM(E109:G109)</f>
        <v>0</v>
      </c>
      <c r="I109" s="54">
        <f>SUM(F109:H109)</f>
        <v>0</v>
      </c>
      <c r="J109" s="54">
        <f>SUM(G109:I109)</f>
        <v>0</v>
      </c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7"/>
      <c r="Y109" s="17"/>
    </row>
    <row r="110" spans="1:25" ht="15">
      <c r="A110" s="30" t="s">
        <v>183</v>
      </c>
      <c r="B110" s="5" t="s">
        <v>184</v>
      </c>
      <c r="C110" s="57"/>
      <c r="D110" s="57"/>
      <c r="E110" s="57"/>
      <c r="F110" s="54">
        <f t="shared" si="11"/>
        <v>0</v>
      </c>
      <c r="G110" s="54">
        <v>0</v>
      </c>
      <c r="H110" s="54">
        <v>0</v>
      </c>
      <c r="I110" s="54">
        <v>0</v>
      </c>
      <c r="J110" s="54">
        <v>0</v>
      </c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7"/>
      <c r="Y110" s="17"/>
    </row>
    <row r="111" spans="1:25" ht="15">
      <c r="A111" s="30" t="s">
        <v>185</v>
      </c>
      <c r="B111" s="5" t="s">
        <v>186</v>
      </c>
      <c r="C111" s="57"/>
      <c r="D111" s="57"/>
      <c r="E111" s="57"/>
      <c r="F111" s="54">
        <f t="shared" si="11"/>
        <v>0</v>
      </c>
      <c r="G111" s="54">
        <v>0</v>
      </c>
      <c r="H111" s="54">
        <v>0</v>
      </c>
      <c r="I111" s="54">
        <v>0</v>
      </c>
      <c r="J111" s="54">
        <v>0</v>
      </c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7"/>
      <c r="Y111" s="17"/>
    </row>
    <row r="112" spans="1:25" ht="15">
      <c r="A112" s="30" t="s">
        <v>187</v>
      </c>
      <c r="B112" s="5" t="s">
        <v>188</v>
      </c>
      <c r="C112" s="57"/>
      <c r="D112" s="57"/>
      <c r="E112" s="57"/>
      <c r="F112" s="54">
        <f t="shared" si="11"/>
        <v>0</v>
      </c>
      <c r="G112" s="54">
        <v>0</v>
      </c>
      <c r="H112" s="54">
        <v>0</v>
      </c>
      <c r="I112" s="54">
        <v>0</v>
      </c>
      <c r="J112" s="54">
        <v>0</v>
      </c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7"/>
      <c r="Y112" s="17"/>
    </row>
    <row r="113" spans="1:25" ht="15">
      <c r="A113" s="31" t="s">
        <v>331</v>
      </c>
      <c r="B113" s="32" t="s">
        <v>189</v>
      </c>
      <c r="C113" s="58">
        <f aca="true" t="shared" si="18" ref="C113:J113">SUM(C98:C112)</f>
        <v>0</v>
      </c>
      <c r="D113" s="58">
        <f t="shared" si="18"/>
        <v>0</v>
      </c>
      <c r="E113" s="58">
        <f t="shared" si="18"/>
        <v>0</v>
      </c>
      <c r="F113" s="58">
        <f t="shared" si="18"/>
        <v>0</v>
      </c>
      <c r="G113" s="58">
        <f t="shared" si="18"/>
        <v>0</v>
      </c>
      <c r="H113" s="58">
        <f t="shared" si="18"/>
        <v>0</v>
      </c>
      <c r="I113" s="58">
        <f t="shared" si="18"/>
        <v>0</v>
      </c>
      <c r="J113" s="58">
        <f t="shared" si="18"/>
        <v>0</v>
      </c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17"/>
      <c r="Y113" s="17"/>
    </row>
    <row r="114" spans="1:25" ht="15">
      <c r="A114" s="30" t="s">
        <v>190</v>
      </c>
      <c r="B114" s="5" t="s">
        <v>191</v>
      </c>
      <c r="C114" s="57"/>
      <c r="D114" s="57"/>
      <c r="E114" s="57"/>
      <c r="F114" s="54">
        <f t="shared" si="11"/>
        <v>0</v>
      </c>
      <c r="G114" s="54">
        <v>0</v>
      </c>
      <c r="H114" s="54">
        <v>0</v>
      </c>
      <c r="I114" s="54">
        <v>0</v>
      </c>
      <c r="J114" s="54">
        <v>0</v>
      </c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7"/>
      <c r="Y114" s="17"/>
    </row>
    <row r="115" spans="1:25" ht="15">
      <c r="A115" s="11" t="s">
        <v>192</v>
      </c>
      <c r="B115" s="5" t="s">
        <v>193</v>
      </c>
      <c r="C115" s="55"/>
      <c r="D115" s="55"/>
      <c r="E115" s="55"/>
      <c r="F115" s="54">
        <f t="shared" si="11"/>
        <v>0</v>
      </c>
      <c r="G115" s="54">
        <v>0</v>
      </c>
      <c r="H115" s="54">
        <v>0</v>
      </c>
      <c r="I115" s="54">
        <v>0</v>
      </c>
      <c r="J115" s="54">
        <v>0</v>
      </c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7"/>
      <c r="Y115" s="17"/>
    </row>
    <row r="116" spans="1:25" ht="15">
      <c r="A116" s="30" t="s">
        <v>364</v>
      </c>
      <c r="B116" s="5" t="s">
        <v>194</v>
      </c>
      <c r="C116" s="57"/>
      <c r="D116" s="57"/>
      <c r="E116" s="57"/>
      <c r="F116" s="54">
        <f t="shared" si="11"/>
        <v>0</v>
      </c>
      <c r="G116" s="54">
        <v>0</v>
      </c>
      <c r="H116" s="54">
        <v>0</v>
      </c>
      <c r="I116" s="54">
        <v>0</v>
      </c>
      <c r="J116" s="54">
        <v>0</v>
      </c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7"/>
      <c r="Y116" s="17"/>
    </row>
    <row r="117" spans="1:25" ht="15">
      <c r="A117" s="30" t="s">
        <v>333</v>
      </c>
      <c r="B117" s="5" t="s">
        <v>195</v>
      </c>
      <c r="C117" s="57"/>
      <c r="D117" s="57"/>
      <c r="E117" s="57"/>
      <c r="F117" s="54">
        <f t="shared" si="11"/>
        <v>0</v>
      </c>
      <c r="G117" s="54">
        <v>0</v>
      </c>
      <c r="H117" s="54">
        <v>0</v>
      </c>
      <c r="I117" s="54">
        <v>0</v>
      </c>
      <c r="J117" s="54">
        <v>0</v>
      </c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7"/>
      <c r="Y117" s="17"/>
    </row>
    <row r="118" spans="1:25" ht="15">
      <c r="A118" s="31" t="s">
        <v>334</v>
      </c>
      <c r="B118" s="32" t="s">
        <v>196</v>
      </c>
      <c r="C118" s="58">
        <f aca="true" t="shared" si="19" ref="C118:J118">SUM(C114:C117)</f>
        <v>0</v>
      </c>
      <c r="D118" s="58">
        <f t="shared" si="19"/>
        <v>0</v>
      </c>
      <c r="E118" s="58">
        <f t="shared" si="19"/>
        <v>0</v>
      </c>
      <c r="F118" s="58">
        <f t="shared" si="19"/>
        <v>0</v>
      </c>
      <c r="G118" s="58">
        <f t="shared" si="19"/>
        <v>0</v>
      </c>
      <c r="H118" s="58">
        <f t="shared" si="19"/>
        <v>0</v>
      </c>
      <c r="I118" s="58">
        <f t="shared" si="19"/>
        <v>0</v>
      </c>
      <c r="J118" s="58">
        <f t="shared" si="19"/>
        <v>0</v>
      </c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17"/>
      <c r="Y118" s="17"/>
    </row>
    <row r="119" spans="1:25" ht="15">
      <c r="A119" s="11" t="s">
        <v>197</v>
      </c>
      <c r="B119" s="5" t="s">
        <v>198</v>
      </c>
      <c r="C119" s="55"/>
      <c r="D119" s="55"/>
      <c r="E119" s="55"/>
      <c r="F119" s="54">
        <f t="shared" si="11"/>
        <v>0</v>
      </c>
      <c r="G119" s="54">
        <v>0</v>
      </c>
      <c r="H119" s="54">
        <v>0</v>
      </c>
      <c r="I119" s="54">
        <v>0</v>
      </c>
      <c r="J119" s="54">
        <v>0</v>
      </c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7"/>
      <c r="Y119" s="17"/>
    </row>
    <row r="120" spans="1:25" ht="15.75">
      <c r="A120" s="33" t="s">
        <v>368</v>
      </c>
      <c r="B120" s="34" t="s">
        <v>199</v>
      </c>
      <c r="C120" s="58">
        <f aca="true" t="shared" si="20" ref="C120:J120">SUM(C118,C113,C119)</f>
        <v>0</v>
      </c>
      <c r="D120" s="58">
        <f t="shared" si="20"/>
        <v>0</v>
      </c>
      <c r="E120" s="58">
        <f t="shared" si="20"/>
        <v>0</v>
      </c>
      <c r="F120" s="58">
        <f t="shared" si="20"/>
        <v>0</v>
      </c>
      <c r="G120" s="58">
        <f t="shared" si="20"/>
        <v>0</v>
      </c>
      <c r="H120" s="58">
        <f t="shared" si="20"/>
        <v>0</v>
      </c>
      <c r="I120" s="58">
        <f t="shared" si="20"/>
        <v>0</v>
      </c>
      <c r="J120" s="58">
        <f t="shared" si="20"/>
        <v>0</v>
      </c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17"/>
      <c r="Y120" s="17"/>
    </row>
    <row r="121" spans="1:25" ht="15.75">
      <c r="A121" s="37" t="s">
        <v>404</v>
      </c>
      <c r="B121" s="38"/>
      <c r="C121" s="60">
        <f aca="true" t="shared" si="21" ref="C121:J121">SUM(C97,C120)</f>
        <v>25624</v>
      </c>
      <c r="D121" s="60">
        <f t="shared" si="21"/>
        <v>0</v>
      </c>
      <c r="E121" s="60">
        <f t="shared" si="21"/>
        <v>4294</v>
      </c>
      <c r="F121" s="60">
        <f t="shared" si="21"/>
        <v>29918</v>
      </c>
      <c r="G121" s="60">
        <f t="shared" si="21"/>
        <v>28538</v>
      </c>
      <c r="H121" s="60">
        <f t="shared" si="21"/>
        <v>24244</v>
      </c>
      <c r="I121" s="60">
        <f t="shared" si="21"/>
        <v>0</v>
      </c>
      <c r="J121" s="60">
        <f t="shared" si="21"/>
        <v>4294</v>
      </c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</row>
    <row r="122" spans="2:25" ht="15">
      <c r="B122" s="17"/>
      <c r="C122" s="17"/>
      <c r="D122" s="17"/>
      <c r="E122" s="17"/>
      <c r="F122" s="52"/>
      <c r="G122" s="52"/>
      <c r="H122" s="52"/>
      <c r="I122" s="52"/>
      <c r="J122" s="52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</row>
    <row r="123" spans="2:25" ht="15">
      <c r="B123" s="17"/>
      <c r="C123" s="17"/>
      <c r="D123" s="17"/>
      <c r="E123" s="17"/>
      <c r="F123" s="52"/>
      <c r="G123" s="52"/>
      <c r="H123" s="52"/>
      <c r="I123" s="52"/>
      <c r="J123" s="52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</row>
    <row r="124" spans="2:25" ht="15">
      <c r="B124" s="17"/>
      <c r="C124" s="17"/>
      <c r="D124" s="17"/>
      <c r="E124" s="17"/>
      <c r="F124" s="52"/>
      <c r="G124" s="52"/>
      <c r="H124" s="52"/>
      <c r="I124" s="52"/>
      <c r="J124" s="52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</row>
    <row r="125" spans="2:25" ht="15">
      <c r="B125" s="17"/>
      <c r="C125" s="17"/>
      <c r="D125" s="17"/>
      <c r="E125" s="17"/>
      <c r="F125" s="52"/>
      <c r="G125" s="52"/>
      <c r="H125" s="52"/>
      <c r="I125" s="52"/>
      <c r="J125" s="52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</row>
    <row r="126" spans="2:25" ht="15">
      <c r="B126" s="17"/>
      <c r="C126" s="17"/>
      <c r="D126" s="17"/>
      <c r="E126" s="17"/>
      <c r="F126" s="52"/>
      <c r="G126" s="52"/>
      <c r="H126" s="52"/>
      <c r="I126" s="52"/>
      <c r="J126" s="52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</row>
    <row r="127" spans="2:25" ht="15">
      <c r="B127" s="17"/>
      <c r="C127" s="17"/>
      <c r="D127" s="17"/>
      <c r="E127" s="17"/>
      <c r="F127" s="52"/>
      <c r="G127" s="52"/>
      <c r="H127" s="52"/>
      <c r="I127" s="52"/>
      <c r="J127" s="52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</row>
    <row r="128" spans="2:25" ht="15">
      <c r="B128" s="17"/>
      <c r="C128" s="17"/>
      <c r="D128" s="17"/>
      <c r="E128" s="17"/>
      <c r="F128" s="52"/>
      <c r="G128" s="52"/>
      <c r="H128" s="52"/>
      <c r="I128" s="52"/>
      <c r="J128" s="52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</row>
    <row r="129" spans="2:25" ht="15">
      <c r="B129" s="17"/>
      <c r="C129" s="17"/>
      <c r="D129" s="17"/>
      <c r="E129" s="17"/>
      <c r="F129" s="52"/>
      <c r="G129" s="52"/>
      <c r="H129" s="52"/>
      <c r="I129" s="52"/>
      <c r="J129" s="52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</row>
    <row r="130" spans="2:25" ht="15">
      <c r="B130" s="17"/>
      <c r="C130" s="17"/>
      <c r="D130" s="17"/>
      <c r="E130" s="17"/>
      <c r="F130" s="52"/>
      <c r="G130" s="52"/>
      <c r="H130" s="52"/>
      <c r="I130" s="52"/>
      <c r="J130" s="52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</row>
    <row r="131" spans="2:25" ht="15">
      <c r="B131" s="17"/>
      <c r="C131" s="17"/>
      <c r="D131" s="17"/>
      <c r="E131" s="17"/>
      <c r="F131" s="52"/>
      <c r="G131" s="52"/>
      <c r="H131" s="52"/>
      <c r="I131" s="52"/>
      <c r="J131" s="52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</row>
    <row r="132" spans="2:25" ht="15">
      <c r="B132" s="17"/>
      <c r="C132" s="17"/>
      <c r="D132" s="17"/>
      <c r="E132" s="17"/>
      <c r="F132" s="52"/>
      <c r="G132" s="52"/>
      <c r="H132" s="52"/>
      <c r="I132" s="52"/>
      <c r="J132" s="52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</row>
    <row r="133" spans="2:25" ht="15">
      <c r="B133" s="17"/>
      <c r="C133" s="17"/>
      <c r="D133" s="17"/>
      <c r="E133" s="17"/>
      <c r="F133" s="52"/>
      <c r="G133" s="52"/>
      <c r="H133" s="52"/>
      <c r="I133" s="52"/>
      <c r="J133" s="52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</row>
    <row r="134" spans="2:25" ht="15">
      <c r="B134" s="17"/>
      <c r="C134" s="17"/>
      <c r="D134" s="17"/>
      <c r="E134" s="17"/>
      <c r="F134" s="52"/>
      <c r="G134" s="52"/>
      <c r="H134" s="52"/>
      <c r="I134" s="52"/>
      <c r="J134" s="52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</row>
    <row r="135" spans="2:25" ht="15">
      <c r="B135" s="17"/>
      <c r="C135" s="17"/>
      <c r="D135" s="17"/>
      <c r="E135" s="17"/>
      <c r="F135" s="52"/>
      <c r="G135" s="52"/>
      <c r="H135" s="52"/>
      <c r="I135" s="52"/>
      <c r="J135" s="52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</row>
    <row r="136" spans="2:25" ht="15">
      <c r="B136" s="17"/>
      <c r="C136" s="17"/>
      <c r="D136" s="17"/>
      <c r="E136" s="17"/>
      <c r="F136" s="52"/>
      <c r="G136" s="52"/>
      <c r="H136" s="52"/>
      <c r="I136" s="52"/>
      <c r="J136" s="52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</row>
    <row r="137" spans="2:25" ht="15">
      <c r="B137" s="17"/>
      <c r="C137" s="17"/>
      <c r="D137" s="17"/>
      <c r="E137" s="17"/>
      <c r="F137" s="52"/>
      <c r="G137" s="52"/>
      <c r="H137" s="52"/>
      <c r="I137" s="52"/>
      <c r="J137" s="52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</row>
    <row r="138" spans="2:25" ht="15">
      <c r="B138" s="17"/>
      <c r="C138" s="17"/>
      <c r="D138" s="17"/>
      <c r="E138" s="17"/>
      <c r="F138" s="52"/>
      <c r="G138" s="52"/>
      <c r="H138" s="52"/>
      <c r="I138" s="52"/>
      <c r="J138" s="52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</row>
    <row r="139" spans="2:25" ht="15">
      <c r="B139" s="17"/>
      <c r="C139" s="17"/>
      <c r="D139" s="17"/>
      <c r="E139" s="17"/>
      <c r="F139" s="52"/>
      <c r="G139" s="52"/>
      <c r="H139" s="52"/>
      <c r="I139" s="52"/>
      <c r="J139" s="52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</row>
    <row r="140" spans="2:25" ht="15">
      <c r="B140" s="17"/>
      <c r="C140" s="17"/>
      <c r="D140" s="17"/>
      <c r="E140" s="17"/>
      <c r="F140" s="52"/>
      <c r="G140" s="52"/>
      <c r="H140" s="52"/>
      <c r="I140" s="52"/>
      <c r="J140" s="52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</row>
    <row r="141" spans="2:25" ht="15">
      <c r="B141" s="17"/>
      <c r="C141" s="17"/>
      <c r="D141" s="17"/>
      <c r="E141" s="17"/>
      <c r="F141" s="52"/>
      <c r="G141" s="52"/>
      <c r="H141" s="52"/>
      <c r="I141" s="52"/>
      <c r="J141" s="52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</row>
    <row r="142" spans="2:25" ht="15">
      <c r="B142" s="17"/>
      <c r="C142" s="17"/>
      <c r="D142" s="17"/>
      <c r="E142" s="17"/>
      <c r="F142" s="52"/>
      <c r="G142" s="52"/>
      <c r="H142" s="52"/>
      <c r="I142" s="52"/>
      <c r="J142" s="52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</row>
    <row r="143" spans="2:25" ht="15">
      <c r="B143" s="17"/>
      <c r="C143" s="17"/>
      <c r="D143" s="17"/>
      <c r="E143" s="17"/>
      <c r="F143" s="52"/>
      <c r="G143" s="52"/>
      <c r="H143" s="52"/>
      <c r="I143" s="52"/>
      <c r="J143" s="52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</row>
    <row r="144" spans="2:25" ht="15">
      <c r="B144" s="17"/>
      <c r="C144" s="17"/>
      <c r="D144" s="17"/>
      <c r="E144" s="17"/>
      <c r="F144" s="52"/>
      <c r="G144" s="52"/>
      <c r="H144" s="52"/>
      <c r="I144" s="52"/>
      <c r="J144" s="52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</row>
    <row r="145" spans="2:25" ht="15">
      <c r="B145" s="17"/>
      <c r="C145" s="17"/>
      <c r="D145" s="17"/>
      <c r="E145" s="17"/>
      <c r="F145" s="52"/>
      <c r="G145" s="52"/>
      <c r="H145" s="52"/>
      <c r="I145" s="52"/>
      <c r="J145" s="52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</row>
    <row r="146" spans="2:25" ht="15">
      <c r="B146" s="17"/>
      <c r="C146" s="17"/>
      <c r="D146" s="17"/>
      <c r="E146" s="17"/>
      <c r="F146" s="52"/>
      <c r="G146" s="52"/>
      <c r="H146" s="52"/>
      <c r="I146" s="52"/>
      <c r="J146" s="52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</row>
    <row r="147" spans="2:25" ht="15">
      <c r="B147" s="17"/>
      <c r="C147" s="17"/>
      <c r="D147" s="17"/>
      <c r="E147" s="17"/>
      <c r="F147" s="52"/>
      <c r="G147" s="52"/>
      <c r="H147" s="52"/>
      <c r="I147" s="52"/>
      <c r="J147" s="52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</row>
    <row r="148" spans="2:25" ht="15">
      <c r="B148" s="17"/>
      <c r="C148" s="17"/>
      <c r="D148" s="17"/>
      <c r="E148" s="17"/>
      <c r="F148" s="52"/>
      <c r="G148" s="52"/>
      <c r="H148" s="52"/>
      <c r="I148" s="52"/>
      <c r="J148" s="52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</row>
    <row r="149" spans="2:25" ht="15">
      <c r="B149" s="17"/>
      <c r="C149" s="17"/>
      <c r="D149" s="17"/>
      <c r="E149" s="17"/>
      <c r="F149" s="52"/>
      <c r="G149" s="52"/>
      <c r="H149" s="52"/>
      <c r="I149" s="52"/>
      <c r="J149" s="52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</row>
    <row r="150" spans="2:25" ht="15">
      <c r="B150" s="17"/>
      <c r="C150" s="17"/>
      <c r="D150" s="17"/>
      <c r="E150" s="17"/>
      <c r="F150" s="52"/>
      <c r="G150" s="52"/>
      <c r="H150" s="52"/>
      <c r="I150" s="52"/>
      <c r="J150" s="52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</row>
    <row r="151" spans="2:25" ht="15">
      <c r="B151" s="17"/>
      <c r="C151" s="17"/>
      <c r="D151" s="17"/>
      <c r="E151" s="17"/>
      <c r="F151" s="52"/>
      <c r="G151" s="52"/>
      <c r="H151" s="52"/>
      <c r="I151" s="52"/>
      <c r="J151" s="52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</row>
    <row r="152" spans="2:25" ht="15">
      <c r="B152" s="17"/>
      <c r="C152" s="17"/>
      <c r="D152" s="17"/>
      <c r="E152" s="17"/>
      <c r="F152" s="52"/>
      <c r="G152" s="52"/>
      <c r="H152" s="52"/>
      <c r="I152" s="52"/>
      <c r="J152" s="52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</row>
    <row r="153" spans="2:25" ht="15">
      <c r="B153" s="17"/>
      <c r="C153" s="17"/>
      <c r="D153" s="17"/>
      <c r="E153" s="17"/>
      <c r="F153" s="52"/>
      <c r="G153" s="52"/>
      <c r="H153" s="52"/>
      <c r="I153" s="52"/>
      <c r="J153" s="52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</row>
    <row r="154" spans="2:25" ht="15">
      <c r="B154" s="17"/>
      <c r="C154" s="17"/>
      <c r="D154" s="17"/>
      <c r="E154" s="17"/>
      <c r="F154" s="52"/>
      <c r="G154" s="52"/>
      <c r="H154" s="52"/>
      <c r="I154" s="52"/>
      <c r="J154" s="52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</row>
    <row r="155" spans="2:25" ht="15">
      <c r="B155" s="17"/>
      <c r="C155" s="17"/>
      <c r="D155" s="17"/>
      <c r="E155" s="17"/>
      <c r="F155" s="52"/>
      <c r="G155" s="52"/>
      <c r="H155" s="52"/>
      <c r="I155" s="52"/>
      <c r="J155" s="52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</row>
    <row r="156" spans="2:25" ht="15">
      <c r="B156" s="17"/>
      <c r="C156" s="17"/>
      <c r="D156" s="17"/>
      <c r="E156" s="17"/>
      <c r="F156" s="52"/>
      <c r="G156" s="52"/>
      <c r="H156" s="52"/>
      <c r="I156" s="52"/>
      <c r="J156" s="52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</row>
    <row r="157" spans="2:25" ht="15">
      <c r="B157" s="17"/>
      <c r="C157" s="17"/>
      <c r="D157" s="17"/>
      <c r="E157" s="17"/>
      <c r="F157" s="52"/>
      <c r="G157" s="52"/>
      <c r="H157" s="52"/>
      <c r="I157" s="52"/>
      <c r="J157" s="52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</row>
    <row r="158" spans="2:25" ht="15">
      <c r="B158" s="17"/>
      <c r="C158" s="17"/>
      <c r="D158" s="17"/>
      <c r="E158" s="17"/>
      <c r="F158" s="52"/>
      <c r="G158" s="52"/>
      <c r="H158" s="52"/>
      <c r="I158" s="52"/>
      <c r="J158" s="52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</row>
    <row r="159" spans="2:25" ht="15">
      <c r="B159" s="17"/>
      <c r="C159" s="17"/>
      <c r="D159" s="17"/>
      <c r="E159" s="17"/>
      <c r="F159" s="52"/>
      <c r="G159" s="52"/>
      <c r="H159" s="52"/>
      <c r="I159" s="52"/>
      <c r="J159" s="52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</row>
    <row r="160" spans="2:25" ht="15">
      <c r="B160" s="17"/>
      <c r="C160" s="17"/>
      <c r="D160" s="17"/>
      <c r="E160" s="17"/>
      <c r="F160" s="52"/>
      <c r="G160" s="52"/>
      <c r="H160" s="52"/>
      <c r="I160" s="52"/>
      <c r="J160" s="52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</row>
    <row r="161" spans="2:25" ht="15">
      <c r="B161" s="17"/>
      <c r="C161" s="17"/>
      <c r="D161" s="17"/>
      <c r="E161" s="17"/>
      <c r="F161" s="52"/>
      <c r="G161" s="52"/>
      <c r="H161" s="52"/>
      <c r="I161" s="52"/>
      <c r="J161" s="52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</row>
    <row r="162" spans="2:25" ht="15">
      <c r="B162" s="17"/>
      <c r="C162" s="17"/>
      <c r="D162" s="17"/>
      <c r="E162" s="17"/>
      <c r="F162" s="52"/>
      <c r="G162" s="52"/>
      <c r="H162" s="52"/>
      <c r="I162" s="52"/>
      <c r="J162" s="52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</row>
    <row r="163" spans="2:25" ht="15">
      <c r="B163" s="17"/>
      <c r="C163" s="17"/>
      <c r="D163" s="17"/>
      <c r="E163" s="17"/>
      <c r="F163" s="52"/>
      <c r="G163" s="52"/>
      <c r="H163" s="52"/>
      <c r="I163" s="52"/>
      <c r="J163" s="52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</row>
    <row r="164" spans="2:25" ht="15">
      <c r="B164" s="17"/>
      <c r="C164" s="17"/>
      <c r="D164" s="17"/>
      <c r="E164" s="17"/>
      <c r="F164" s="52"/>
      <c r="G164" s="52"/>
      <c r="H164" s="52"/>
      <c r="I164" s="52"/>
      <c r="J164" s="52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</row>
    <row r="165" spans="2:25" ht="15">
      <c r="B165" s="17"/>
      <c r="C165" s="17"/>
      <c r="D165" s="17"/>
      <c r="E165" s="17"/>
      <c r="F165" s="52"/>
      <c r="G165" s="52"/>
      <c r="H165" s="52"/>
      <c r="I165" s="52"/>
      <c r="J165" s="52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</row>
    <row r="166" spans="2:25" ht="15">
      <c r="B166" s="17"/>
      <c r="C166" s="17"/>
      <c r="D166" s="17"/>
      <c r="E166" s="17"/>
      <c r="F166" s="52"/>
      <c r="G166" s="52"/>
      <c r="H166" s="52"/>
      <c r="I166" s="52"/>
      <c r="J166" s="52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</row>
    <row r="167" spans="2:25" ht="15">
      <c r="B167" s="17"/>
      <c r="C167" s="17"/>
      <c r="D167" s="17"/>
      <c r="E167" s="17"/>
      <c r="F167" s="52"/>
      <c r="G167" s="52"/>
      <c r="H167" s="52"/>
      <c r="I167" s="52"/>
      <c r="J167" s="52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</row>
    <row r="168" spans="2:25" ht="15">
      <c r="B168" s="17"/>
      <c r="C168" s="17"/>
      <c r="D168" s="17"/>
      <c r="E168" s="17"/>
      <c r="F168" s="52"/>
      <c r="G168" s="52"/>
      <c r="H168" s="52"/>
      <c r="I168" s="52"/>
      <c r="J168" s="52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</row>
    <row r="169" spans="2:25" ht="15">
      <c r="B169" s="17"/>
      <c r="C169" s="17"/>
      <c r="D169" s="17"/>
      <c r="E169" s="17"/>
      <c r="F169" s="52"/>
      <c r="G169" s="52"/>
      <c r="H169" s="52"/>
      <c r="I169" s="52"/>
      <c r="J169" s="52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</row>
    <row r="170" spans="2:25" ht="15">
      <c r="B170" s="17"/>
      <c r="C170" s="17"/>
      <c r="D170" s="17"/>
      <c r="E170" s="17"/>
      <c r="F170" s="52"/>
      <c r="G170" s="52"/>
      <c r="H170" s="52"/>
      <c r="I170" s="52"/>
      <c r="J170" s="52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</row>
  </sheetData>
  <sheetProtection/>
  <mergeCells count="2">
    <mergeCell ref="A1:J1"/>
    <mergeCell ref="A2:J2"/>
  </mergeCells>
  <printOptions/>
  <pageMargins left="0.5118110236220472" right="0.5118110236220472" top="0.15748031496062992" bottom="0.15748031496062992" header="0.31496062992125984" footer="0.31496062992125984"/>
  <pageSetup fitToHeight="1" fitToWidth="1" horizontalDpi="600" verticalDpi="600" orientation="portrait" paperSize="8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B95">
      <selection activeCell="G72" sqref="G72"/>
    </sheetView>
  </sheetViews>
  <sheetFormatPr defaultColWidth="9.140625" defaultRowHeight="15"/>
  <cols>
    <col min="1" max="1" width="97.57421875" style="0" customWidth="1"/>
    <col min="2" max="2" width="9.140625" style="0" customWidth="1"/>
    <col min="3" max="5" width="20.7109375" style="0" hidden="1" customWidth="1"/>
    <col min="6" max="10" width="15.57421875" style="51" customWidth="1"/>
  </cols>
  <sheetData>
    <row r="1" spans="1:10" ht="21" customHeight="1">
      <c r="A1" s="84" t="s">
        <v>485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18.75" customHeight="1">
      <c r="A2" s="85" t="s">
        <v>425</v>
      </c>
      <c r="B2" s="85"/>
      <c r="C2" s="85"/>
      <c r="D2" s="85"/>
      <c r="E2" s="85"/>
      <c r="F2" s="85"/>
      <c r="G2" s="85"/>
      <c r="H2" s="85"/>
      <c r="I2" s="85"/>
      <c r="J2" s="85"/>
    </row>
    <row r="3" ht="18">
      <c r="A3" s="72"/>
    </row>
    <row r="4" ht="15">
      <c r="A4" s="73"/>
    </row>
    <row r="5" spans="1:10" ht="43.5">
      <c r="A5" s="2" t="s">
        <v>28</v>
      </c>
      <c r="B5" s="3" t="s">
        <v>29</v>
      </c>
      <c r="C5" s="74" t="s">
        <v>461</v>
      </c>
      <c r="D5" s="74" t="s">
        <v>462</v>
      </c>
      <c r="E5" s="74" t="s">
        <v>463</v>
      </c>
      <c r="F5" s="75" t="s">
        <v>467</v>
      </c>
      <c r="G5" s="75" t="s">
        <v>468</v>
      </c>
      <c r="H5" s="75" t="s">
        <v>469</v>
      </c>
      <c r="I5" s="75" t="s">
        <v>470</v>
      </c>
      <c r="J5" s="75" t="s">
        <v>471</v>
      </c>
    </row>
    <row r="6" spans="1:10" ht="15">
      <c r="A6" s="21" t="s">
        <v>30</v>
      </c>
      <c r="B6" s="22" t="s">
        <v>31</v>
      </c>
      <c r="C6" s="53">
        <v>2125</v>
      </c>
      <c r="D6" s="53"/>
      <c r="E6" s="53">
        <v>0</v>
      </c>
      <c r="F6" s="64">
        <f>SUM(C6:E6)</f>
        <v>2125</v>
      </c>
      <c r="G6" s="64">
        <v>2136</v>
      </c>
      <c r="H6" s="64">
        <v>2136</v>
      </c>
      <c r="I6" s="64">
        <v>0</v>
      </c>
      <c r="J6" s="64">
        <v>0</v>
      </c>
    </row>
    <row r="7" spans="1:10" ht="15">
      <c r="A7" s="21" t="s">
        <v>32</v>
      </c>
      <c r="B7" s="23" t="s">
        <v>33</v>
      </c>
      <c r="C7" s="53"/>
      <c r="D7" s="53"/>
      <c r="E7" s="53"/>
      <c r="F7" s="64">
        <f aca="true" t="shared" si="0" ref="F7:F70">SUM(C7:E7)</f>
        <v>0</v>
      </c>
      <c r="G7" s="64">
        <v>0</v>
      </c>
      <c r="H7" s="64">
        <v>0</v>
      </c>
      <c r="I7" s="64">
        <v>0</v>
      </c>
      <c r="J7" s="64">
        <v>0</v>
      </c>
    </row>
    <row r="8" spans="1:10" ht="15">
      <c r="A8" s="21" t="s">
        <v>34</v>
      </c>
      <c r="B8" s="23" t="s">
        <v>35</v>
      </c>
      <c r="C8" s="53"/>
      <c r="D8" s="53"/>
      <c r="E8" s="53"/>
      <c r="F8" s="64">
        <f t="shared" si="0"/>
        <v>0</v>
      </c>
      <c r="G8" s="64">
        <v>0</v>
      </c>
      <c r="H8" s="64">
        <v>0</v>
      </c>
      <c r="I8" s="64">
        <v>0</v>
      </c>
      <c r="J8" s="64">
        <v>0</v>
      </c>
    </row>
    <row r="9" spans="1:10" ht="15">
      <c r="A9" s="24" t="s">
        <v>36</v>
      </c>
      <c r="B9" s="23" t="s">
        <v>37</v>
      </c>
      <c r="C9" s="53"/>
      <c r="D9" s="53"/>
      <c r="E9" s="53"/>
      <c r="F9" s="64">
        <f t="shared" si="0"/>
        <v>0</v>
      </c>
      <c r="G9" s="64">
        <v>0</v>
      </c>
      <c r="H9" s="64">
        <v>0</v>
      </c>
      <c r="I9" s="64">
        <v>0</v>
      </c>
      <c r="J9" s="64">
        <v>0</v>
      </c>
    </row>
    <row r="10" spans="1:10" ht="15">
      <c r="A10" s="24" t="s">
        <v>38</v>
      </c>
      <c r="B10" s="23" t="s">
        <v>39</v>
      </c>
      <c r="C10" s="53"/>
      <c r="D10" s="53"/>
      <c r="E10" s="53"/>
      <c r="F10" s="64">
        <f t="shared" si="0"/>
        <v>0</v>
      </c>
      <c r="G10" s="64">
        <v>0</v>
      </c>
      <c r="H10" s="64">
        <v>0</v>
      </c>
      <c r="I10" s="64">
        <v>0</v>
      </c>
      <c r="J10" s="64">
        <v>0</v>
      </c>
    </row>
    <row r="11" spans="1:10" ht="15">
      <c r="A11" s="24" t="s">
        <v>40</v>
      </c>
      <c r="B11" s="23" t="s">
        <v>41</v>
      </c>
      <c r="C11" s="53"/>
      <c r="D11" s="53"/>
      <c r="E11" s="53"/>
      <c r="F11" s="64">
        <f t="shared" si="0"/>
        <v>0</v>
      </c>
      <c r="G11" s="64">
        <v>0</v>
      </c>
      <c r="H11" s="64">
        <v>0</v>
      </c>
      <c r="I11" s="64">
        <v>0</v>
      </c>
      <c r="J11" s="64">
        <v>0</v>
      </c>
    </row>
    <row r="12" spans="1:10" ht="15">
      <c r="A12" s="24" t="s">
        <v>42</v>
      </c>
      <c r="B12" s="23" t="s">
        <v>43</v>
      </c>
      <c r="C12" s="53">
        <v>95</v>
      </c>
      <c r="D12" s="53"/>
      <c r="E12" s="53"/>
      <c r="F12" s="64">
        <f t="shared" si="0"/>
        <v>95</v>
      </c>
      <c r="G12" s="64">
        <v>95</v>
      </c>
      <c r="H12" s="64">
        <v>95</v>
      </c>
      <c r="I12" s="64">
        <v>0</v>
      </c>
      <c r="J12" s="64">
        <v>0</v>
      </c>
    </row>
    <row r="13" spans="1:10" ht="15">
      <c r="A13" s="24" t="s">
        <v>44</v>
      </c>
      <c r="B13" s="23" t="s">
        <v>45</v>
      </c>
      <c r="C13" s="53"/>
      <c r="D13" s="53"/>
      <c r="E13" s="53"/>
      <c r="F13" s="64">
        <f t="shared" si="0"/>
        <v>0</v>
      </c>
      <c r="G13" s="64">
        <v>0</v>
      </c>
      <c r="H13" s="64">
        <v>0</v>
      </c>
      <c r="I13" s="64">
        <v>0</v>
      </c>
      <c r="J13" s="64">
        <v>0</v>
      </c>
    </row>
    <row r="14" spans="1:10" ht="15">
      <c r="A14" s="5" t="s">
        <v>46</v>
      </c>
      <c r="B14" s="23" t="s">
        <v>47</v>
      </c>
      <c r="C14" s="53">
        <v>50</v>
      </c>
      <c r="D14" s="53"/>
      <c r="E14" s="53"/>
      <c r="F14" s="64">
        <f t="shared" si="0"/>
        <v>50</v>
      </c>
      <c r="G14" s="64">
        <v>51</v>
      </c>
      <c r="H14" s="64">
        <v>51</v>
      </c>
      <c r="I14" s="64">
        <v>0</v>
      </c>
      <c r="J14" s="64">
        <v>0</v>
      </c>
    </row>
    <row r="15" spans="1:10" ht="15">
      <c r="A15" s="5" t="s">
        <v>48</v>
      </c>
      <c r="B15" s="23" t="s">
        <v>49</v>
      </c>
      <c r="C15" s="53">
        <v>60</v>
      </c>
      <c r="D15" s="53"/>
      <c r="E15" s="53"/>
      <c r="F15" s="64">
        <f t="shared" si="0"/>
        <v>60</v>
      </c>
      <c r="G15" s="64">
        <v>0</v>
      </c>
      <c r="H15" s="64">
        <v>0</v>
      </c>
      <c r="I15" s="64">
        <v>0</v>
      </c>
      <c r="J15" s="64">
        <v>0</v>
      </c>
    </row>
    <row r="16" spans="1:10" ht="15">
      <c r="A16" s="5" t="s">
        <v>50</v>
      </c>
      <c r="B16" s="23" t="s">
        <v>51</v>
      </c>
      <c r="C16" s="53"/>
      <c r="D16" s="53"/>
      <c r="E16" s="53"/>
      <c r="F16" s="64">
        <f t="shared" si="0"/>
        <v>0</v>
      </c>
      <c r="G16" s="64">
        <v>0</v>
      </c>
      <c r="H16" s="64">
        <v>0</v>
      </c>
      <c r="I16" s="64">
        <v>0</v>
      </c>
      <c r="J16" s="64">
        <v>0</v>
      </c>
    </row>
    <row r="17" spans="1:10" ht="15">
      <c r="A17" s="5" t="s">
        <v>52</v>
      </c>
      <c r="B17" s="23" t="s">
        <v>53</v>
      </c>
      <c r="C17" s="53"/>
      <c r="D17" s="53"/>
      <c r="E17" s="53"/>
      <c r="F17" s="64">
        <f t="shared" si="0"/>
        <v>0</v>
      </c>
      <c r="G17" s="64">
        <v>0</v>
      </c>
      <c r="H17" s="64">
        <v>0</v>
      </c>
      <c r="I17" s="64">
        <v>0</v>
      </c>
      <c r="J17" s="64">
        <v>0</v>
      </c>
    </row>
    <row r="18" spans="1:10" ht="15">
      <c r="A18" s="5" t="s">
        <v>335</v>
      </c>
      <c r="B18" s="23" t="s">
        <v>54</v>
      </c>
      <c r="C18" s="53"/>
      <c r="D18" s="53"/>
      <c r="E18" s="53"/>
      <c r="F18" s="64">
        <f t="shared" si="0"/>
        <v>0</v>
      </c>
      <c r="G18" s="64">
        <v>176</v>
      </c>
      <c r="H18" s="64">
        <v>176</v>
      </c>
      <c r="I18" s="64">
        <v>0</v>
      </c>
      <c r="J18" s="64">
        <v>0</v>
      </c>
    </row>
    <row r="19" spans="1:10" ht="15">
      <c r="A19" s="25" t="s">
        <v>314</v>
      </c>
      <c r="B19" s="26" t="s">
        <v>55</v>
      </c>
      <c r="C19" s="61">
        <f aca="true" t="shared" si="1" ref="C19:J19">SUM(C6:C18)</f>
        <v>2330</v>
      </c>
      <c r="D19" s="61">
        <f t="shared" si="1"/>
        <v>0</v>
      </c>
      <c r="E19" s="61">
        <f t="shared" si="1"/>
        <v>0</v>
      </c>
      <c r="F19" s="61">
        <f t="shared" si="1"/>
        <v>2330</v>
      </c>
      <c r="G19" s="61">
        <f t="shared" si="1"/>
        <v>2458</v>
      </c>
      <c r="H19" s="61">
        <f t="shared" si="1"/>
        <v>2458</v>
      </c>
      <c r="I19" s="61">
        <f t="shared" si="1"/>
        <v>0</v>
      </c>
      <c r="J19" s="61">
        <f t="shared" si="1"/>
        <v>0</v>
      </c>
    </row>
    <row r="20" spans="1:10" ht="15">
      <c r="A20" s="5" t="s">
        <v>56</v>
      </c>
      <c r="B20" s="23" t="s">
        <v>57</v>
      </c>
      <c r="C20" s="53"/>
      <c r="D20" s="53"/>
      <c r="E20" s="53"/>
      <c r="F20" s="64">
        <f t="shared" si="0"/>
        <v>0</v>
      </c>
      <c r="G20" s="64">
        <v>0</v>
      </c>
      <c r="H20" s="64">
        <v>0</v>
      </c>
      <c r="I20" s="64">
        <v>0</v>
      </c>
      <c r="J20" s="64">
        <v>0</v>
      </c>
    </row>
    <row r="21" spans="1:10" ht="17.25" customHeight="1">
      <c r="A21" s="5" t="s">
        <v>58</v>
      </c>
      <c r="B21" s="23" t="s">
        <v>59</v>
      </c>
      <c r="C21" s="53"/>
      <c r="D21" s="53"/>
      <c r="E21" s="53"/>
      <c r="F21" s="64">
        <f t="shared" si="0"/>
        <v>0</v>
      </c>
      <c r="G21" s="64">
        <v>0</v>
      </c>
      <c r="H21" s="64">
        <v>0</v>
      </c>
      <c r="I21" s="64">
        <v>0</v>
      </c>
      <c r="J21" s="64">
        <v>0</v>
      </c>
    </row>
    <row r="22" spans="1:10" ht="15">
      <c r="A22" s="6" t="s">
        <v>60</v>
      </c>
      <c r="B22" s="23" t="s">
        <v>61</v>
      </c>
      <c r="C22" s="53"/>
      <c r="D22" s="53"/>
      <c r="E22" s="53"/>
      <c r="F22" s="64">
        <f t="shared" si="0"/>
        <v>0</v>
      </c>
      <c r="G22" s="64">
        <v>19</v>
      </c>
      <c r="H22" s="64">
        <v>0</v>
      </c>
      <c r="I22" s="64">
        <v>19</v>
      </c>
      <c r="J22" s="64">
        <v>0</v>
      </c>
    </row>
    <row r="23" spans="1:10" ht="15">
      <c r="A23" s="7" t="s">
        <v>315</v>
      </c>
      <c r="B23" s="26" t="s">
        <v>62</v>
      </c>
      <c r="C23" s="61">
        <f aca="true" t="shared" si="2" ref="C23:J23">SUM(C20:C22)</f>
        <v>0</v>
      </c>
      <c r="D23" s="61">
        <f t="shared" si="2"/>
        <v>0</v>
      </c>
      <c r="E23" s="61">
        <f t="shared" si="2"/>
        <v>0</v>
      </c>
      <c r="F23" s="64">
        <f t="shared" si="2"/>
        <v>0</v>
      </c>
      <c r="G23" s="64">
        <f t="shared" si="2"/>
        <v>19</v>
      </c>
      <c r="H23" s="64">
        <f t="shared" si="2"/>
        <v>0</v>
      </c>
      <c r="I23" s="64">
        <f t="shared" si="2"/>
        <v>19</v>
      </c>
      <c r="J23" s="64">
        <f t="shared" si="2"/>
        <v>0</v>
      </c>
    </row>
    <row r="24" spans="1:10" ht="15">
      <c r="A24" s="43" t="s">
        <v>365</v>
      </c>
      <c r="B24" s="44" t="s">
        <v>63</v>
      </c>
      <c r="C24" s="61">
        <f aca="true" t="shared" si="3" ref="C24:J24">SUM(C23,C19)</f>
        <v>2330</v>
      </c>
      <c r="D24" s="61">
        <f t="shared" si="3"/>
        <v>0</v>
      </c>
      <c r="E24" s="61">
        <f t="shared" si="3"/>
        <v>0</v>
      </c>
      <c r="F24" s="61">
        <f t="shared" si="3"/>
        <v>2330</v>
      </c>
      <c r="G24" s="61">
        <f t="shared" si="3"/>
        <v>2477</v>
      </c>
      <c r="H24" s="61">
        <f t="shared" si="3"/>
        <v>2458</v>
      </c>
      <c r="I24" s="61">
        <f t="shared" si="3"/>
        <v>19</v>
      </c>
      <c r="J24" s="61">
        <f t="shared" si="3"/>
        <v>0</v>
      </c>
    </row>
    <row r="25" spans="1:10" ht="15">
      <c r="A25" s="32" t="s">
        <v>336</v>
      </c>
      <c r="B25" s="44" t="s">
        <v>64</v>
      </c>
      <c r="C25" s="61">
        <v>638</v>
      </c>
      <c r="D25" s="61"/>
      <c r="E25" s="53"/>
      <c r="F25" s="54">
        <f t="shared" si="0"/>
        <v>638</v>
      </c>
      <c r="G25" s="54">
        <v>663</v>
      </c>
      <c r="H25" s="54">
        <v>655</v>
      </c>
      <c r="I25" s="54">
        <v>8</v>
      </c>
      <c r="J25" s="54">
        <v>0</v>
      </c>
    </row>
    <row r="26" spans="1:10" ht="15">
      <c r="A26" s="5" t="s">
        <v>65</v>
      </c>
      <c r="B26" s="23" t="s">
        <v>66</v>
      </c>
      <c r="C26" s="53">
        <v>470</v>
      </c>
      <c r="D26" s="53"/>
      <c r="E26" s="53"/>
      <c r="F26" s="64">
        <f t="shared" si="0"/>
        <v>470</v>
      </c>
      <c r="G26" s="64">
        <v>776</v>
      </c>
      <c r="H26" s="64">
        <v>545</v>
      </c>
      <c r="I26" s="64">
        <v>231</v>
      </c>
      <c r="J26" s="64">
        <v>0</v>
      </c>
    </row>
    <row r="27" spans="1:10" ht="15">
      <c r="A27" s="5" t="s">
        <v>67</v>
      </c>
      <c r="B27" s="23" t="s">
        <v>68</v>
      </c>
      <c r="C27" s="53">
        <v>110</v>
      </c>
      <c r="D27" s="53"/>
      <c r="E27" s="53"/>
      <c r="F27" s="64">
        <f t="shared" si="0"/>
        <v>110</v>
      </c>
      <c r="G27" s="64">
        <v>225</v>
      </c>
      <c r="H27" s="64">
        <v>203</v>
      </c>
      <c r="I27" s="64">
        <v>22</v>
      </c>
      <c r="J27" s="64">
        <v>0</v>
      </c>
    </row>
    <row r="28" spans="1:10" ht="15">
      <c r="A28" s="5" t="s">
        <v>69</v>
      </c>
      <c r="B28" s="23" t="s">
        <v>70</v>
      </c>
      <c r="C28" s="53"/>
      <c r="D28" s="53"/>
      <c r="E28" s="53"/>
      <c r="F28" s="64">
        <f t="shared" si="0"/>
        <v>0</v>
      </c>
      <c r="G28" s="64">
        <v>0</v>
      </c>
      <c r="H28" s="64">
        <v>0</v>
      </c>
      <c r="I28" s="64">
        <v>0</v>
      </c>
      <c r="J28" s="64">
        <v>0</v>
      </c>
    </row>
    <row r="29" spans="1:10" ht="15">
      <c r="A29" s="7" t="s">
        <v>316</v>
      </c>
      <c r="B29" s="26" t="s">
        <v>71</v>
      </c>
      <c r="C29" s="61">
        <f aca="true" t="shared" si="4" ref="C29:J29">SUM(C26:C28)</f>
        <v>580</v>
      </c>
      <c r="D29" s="61">
        <f t="shared" si="4"/>
        <v>0</v>
      </c>
      <c r="E29" s="61">
        <f t="shared" si="4"/>
        <v>0</v>
      </c>
      <c r="F29" s="61">
        <f t="shared" si="4"/>
        <v>580</v>
      </c>
      <c r="G29" s="61">
        <f t="shared" si="4"/>
        <v>1001</v>
      </c>
      <c r="H29" s="61">
        <f t="shared" si="4"/>
        <v>748</v>
      </c>
      <c r="I29" s="61">
        <f t="shared" si="4"/>
        <v>253</v>
      </c>
      <c r="J29" s="61">
        <f t="shared" si="4"/>
        <v>0</v>
      </c>
    </row>
    <row r="30" spans="1:10" ht="15">
      <c r="A30" s="5" t="s">
        <v>72</v>
      </c>
      <c r="B30" s="23" t="s">
        <v>73</v>
      </c>
      <c r="C30" s="53">
        <v>135</v>
      </c>
      <c r="D30" s="53"/>
      <c r="E30" s="53"/>
      <c r="F30" s="64">
        <f t="shared" si="0"/>
        <v>135</v>
      </c>
      <c r="G30" s="64">
        <v>120</v>
      </c>
      <c r="H30" s="64">
        <v>100</v>
      </c>
      <c r="I30" s="64">
        <v>20</v>
      </c>
      <c r="J30" s="64">
        <v>0</v>
      </c>
    </row>
    <row r="31" spans="1:10" ht="15">
      <c r="A31" s="5" t="s">
        <v>74</v>
      </c>
      <c r="B31" s="23" t="s">
        <v>75</v>
      </c>
      <c r="C31" s="53">
        <v>130</v>
      </c>
      <c r="D31" s="53"/>
      <c r="E31" s="53"/>
      <c r="F31" s="64">
        <f t="shared" si="0"/>
        <v>130</v>
      </c>
      <c r="G31" s="64">
        <v>92</v>
      </c>
      <c r="H31" s="64">
        <v>92</v>
      </c>
      <c r="I31" s="64">
        <v>0</v>
      </c>
      <c r="J31" s="64">
        <v>0</v>
      </c>
    </row>
    <row r="32" spans="1:10" ht="15" customHeight="1">
      <c r="A32" s="7" t="s">
        <v>366</v>
      </c>
      <c r="B32" s="26" t="s">
        <v>76</v>
      </c>
      <c r="C32" s="61">
        <f aca="true" t="shared" si="5" ref="C32:J32">SUM(C30:C31)</f>
        <v>265</v>
      </c>
      <c r="D32" s="61">
        <f t="shared" si="5"/>
        <v>0</v>
      </c>
      <c r="E32" s="61">
        <f t="shared" si="5"/>
        <v>0</v>
      </c>
      <c r="F32" s="61">
        <f t="shared" si="5"/>
        <v>265</v>
      </c>
      <c r="G32" s="61">
        <f t="shared" si="5"/>
        <v>212</v>
      </c>
      <c r="H32" s="61">
        <f t="shared" si="5"/>
        <v>192</v>
      </c>
      <c r="I32" s="61">
        <f t="shared" si="5"/>
        <v>20</v>
      </c>
      <c r="J32" s="61">
        <f t="shared" si="5"/>
        <v>0</v>
      </c>
    </row>
    <row r="33" spans="1:10" ht="15">
      <c r="A33" s="5" t="s">
        <v>77</v>
      </c>
      <c r="B33" s="23" t="s">
        <v>78</v>
      </c>
      <c r="C33" s="53">
        <v>1850</v>
      </c>
      <c r="D33" s="53"/>
      <c r="E33" s="53"/>
      <c r="F33" s="64">
        <f t="shared" si="0"/>
        <v>1850</v>
      </c>
      <c r="G33" s="64">
        <v>1713</v>
      </c>
      <c r="H33" s="64">
        <v>1713</v>
      </c>
      <c r="I33" s="64">
        <v>0</v>
      </c>
      <c r="J33" s="64">
        <v>0</v>
      </c>
    </row>
    <row r="34" spans="1:10" ht="15">
      <c r="A34" s="5" t="s">
        <v>79</v>
      </c>
      <c r="B34" s="23" t="s">
        <v>80</v>
      </c>
      <c r="C34" s="53"/>
      <c r="D34" s="53"/>
      <c r="E34" s="53"/>
      <c r="F34" s="64">
        <f t="shared" si="0"/>
        <v>0</v>
      </c>
      <c r="G34" s="64">
        <v>0</v>
      </c>
      <c r="H34" s="64">
        <v>0</v>
      </c>
      <c r="I34" s="64">
        <v>0</v>
      </c>
      <c r="J34" s="64">
        <v>0</v>
      </c>
    </row>
    <row r="35" spans="1:10" ht="15">
      <c r="A35" s="5" t="s">
        <v>337</v>
      </c>
      <c r="B35" s="23" t="s">
        <v>81</v>
      </c>
      <c r="C35" s="53"/>
      <c r="D35" s="53"/>
      <c r="E35" s="53"/>
      <c r="F35" s="64">
        <f t="shared" si="0"/>
        <v>0</v>
      </c>
      <c r="G35" s="64">
        <v>0</v>
      </c>
      <c r="H35" s="64">
        <v>0</v>
      </c>
      <c r="I35" s="64">
        <v>0</v>
      </c>
      <c r="J35" s="64">
        <v>0</v>
      </c>
    </row>
    <row r="36" spans="1:10" ht="15">
      <c r="A36" s="5" t="s">
        <v>82</v>
      </c>
      <c r="B36" s="23" t="s">
        <v>83</v>
      </c>
      <c r="C36" s="53">
        <v>90</v>
      </c>
      <c r="D36" s="53"/>
      <c r="E36" s="53"/>
      <c r="F36" s="64">
        <f t="shared" si="0"/>
        <v>90</v>
      </c>
      <c r="G36" s="64">
        <v>40</v>
      </c>
      <c r="H36" s="64">
        <v>40</v>
      </c>
      <c r="I36" s="64">
        <v>0</v>
      </c>
      <c r="J36" s="64">
        <v>0</v>
      </c>
    </row>
    <row r="37" spans="1:10" ht="15">
      <c r="A37" s="9" t="s">
        <v>338</v>
      </c>
      <c r="B37" s="23" t="s">
        <v>84</v>
      </c>
      <c r="C37" s="53"/>
      <c r="D37" s="53"/>
      <c r="E37" s="53"/>
      <c r="F37" s="64">
        <f t="shared" si="0"/>
        <v>0</v>
      </c>
      <c r="G37" s="64">
        <v>0</v>
      </c>
      <c r="H37" s="64">
        <v>0</v>
      </c>
      <c r="I37" s="64">
        <v>0</v>
      </c>
      <c r="J37" s="64">
        <v>0</v>
      </c>
    </row>
    <row r="38" spans="1:10" ht="15">
      <c r="A38" s="6" t="s">
        <v>85</v>
      </c>
      <c r="B38" s="23" t="s">
        <v>86</v>
      </c>
      <c r="C38" s="53"/>
      <c r="D38" s="53"/>
      <c r="E38" s="53"/>
      <c r="F38" s="64">
        <f t="shared" si="0"/>
        <v>0</v>
      </c>
      <c r="G38" s="64">
        <v>0</v>
      </c>
      <c r="H38" s="64">
        <v>0</v>
      </c>
      <c r="I38" s="64">
        <v>0</v>
      </c>
      <c r="J38" s="64">
        <v>0</v>
      </c>
    </row>
    <row r="39" spans="1:10" ht="15">
      <c r="A39" s="5" t="s">
        <v>339</v>
      </c>
      <c r="B39" s="23" t="s">
        <v>87</v>
      </c>
      <c r="C39" s="53">
        <v>220</v>
      </c>
      <c r="D39" s="53">
        <v>500</v>
      </c>
      <c r="E39" s="53"/>
      <c r="F39" s="64">
        <f t="shared" si="0"/>
        <v>720</v>
      </c>
      <c r="G39" s="64">
        <v>1819</v>
      </c>
      <c r="H39" s="64">
        <v>687</v>
      </c>
      <c r="I39" s="64">
        <v>1132</v>
      </c>
      <c r="J39" s="64"/>
    </row>
    <row r="40" spans="1:10" ht="15">
      <c r="A40" s="7" t="s">
        <v>317</v>
      </c>
      <c r="B40" s="26" t="s">
        <v>88</v>
      </c>
      <c r="C40" s="61">
        <f aca="true" t="shared" si="6" ref="C40:J40">SUM(C33:C39)</f>
        <v>2160</v>
      </c>
      <c r="D40" s="61">
        <f t="shared" si="6"/>
        <v>500</v>
      </c>
      <c r="E40" s="61">
        <f t="shared" si="6"/>
        <v>0</v>
      </c>
      <c r="F40" s="61">
        <f t="shared" si="6"/>
        <v>2660</v>
      </c>
      <c r="G40" s="61">
        <f t="shared" si="6"/>
        <v>3572</v>
      </c>
      <c r="H40" s="61">
        <f t="shared" si="6"/>
        <v>2440</v>
      </c>
      <c r="I40" s="61">
        <f t="shared" si="6"/>
        <v>1132</v>
      </c>
      <c r="J40" s="61">
        <f t="shared" si="6"/>
        <v>0</v>
      </c>
    </row>
    <row r="41" spans="1:10" ht="15">
      <c r="A41" s="5" t="s">
        <v>89</v>
      </c>
      <c r="B41" s="23" t="s">
        <v>90</v>
      </c>
      <c r="C41" s="53">
        <v>60</v>
      </c>
      <c r="D41" s="53"/>
      <c r="E41" s="53"/>
      <c r="F41" s="64">
        <f t="shared" si="0"/>
        <v>60</v>
      </c>
      <c r="G41" s="64">
        <v>58</v>
      </c>
      <c r="H41" s="64">
        <v>58</v>
      </c>
      <c r="I41" s="64">
        <v>0</v>
      </c>
      <c r="J41" s="64">
        <v>0</v>
      </c>
    </row>
    <row r="42" spans="1:10" ht="15">
      <c r="A42" s="5" t="s">
        <v>91</v>
      </c>
      <c r="B42" s="23" t="s">
        <v>92</v>
      </c>
      <c r="C42" s="53"/>
      <c r="D42" s="53">
        <v>40</v>
      </c>
      <c r="E42" s="53"/>
      <c r="F42" s="64">
        <f t="shared" si="0"/>
        <v>40</v>
      </c>
      <c r="G42" s="64">
        <v>65</v>
      </c>
      <c r="H42" s="64">
        <v>0</v>
      </c>
      <c r="I42" s="64">
        <v>65</v>
      </c>
      <c r="J42" s="64">
        <v>0</v>
      </c>
    </row>
    <row r="43" spans="1:10" ht="15">
      <c r="A43" s="7" t="s">
        <v>318</v>
      </c>
      <c r="B43" s="26" t="s">
        <v>93</v>
      </c>
      <c r="C43" s="61">
        <f aca="true" t="shared" si="7" ref="C43:J43">SUM(C41:C42)</f>
        <v>60</v>
      </c>
      <c r="D43" s="61">
        <f t="shared" si="7"/>
        <v>40</v>
      </c>
      <c r="E43" s="61">
        <f t="shared" si="7"/>
        <v>0</v>
      </c>
      <c r="F43" s="61">
        <f t="shared" si="7"/>
        <v>100</v>
      </c>
      <c r="G43" s="61">
        <f t="shared" si="7"/>
        <v>123</v>
      </c>
      <c r="H43" s="61">
        <f t="shared" si="7"/>
        <v>58</v>
      </c>
      <c r="I43" s="61">
        <f t="shared" si="7"/>
        <v>65</v>
      </c>
      <c r="J43" s="61">
        <f t="shared" si="7"/>
        <v>0</v>
      </c>
    </row>
    <row r="44" spans="1:10" ht="15">
      <c r="A44" s="5" t="s">
        <v>94</v>
      </c>
      <c r="B44" s="23" t="s">
        <v>95</v>
      </c>
      <c r="C44" s="53">
        <v>688</v>
      </c>
      <c r="D44" s="53">
        <v>146</v>
      </c>
      <c r="E44" s="53"/>
      <c r="F44" s="64">
        <f t="shared" si="0"/>
        <v>834</v>
      </c>
      <c r="G44" s="64">
        <v>857</v>
      </c>
      <c r="H44" s="64">
        <v>664</v>
      </c>
      <c r="I44" s="64">
        <v>193</v>
      </c>
      <c r="J44" s="53">
        <f aca="true" t="shared" si="8" ref="J44:J49">SUM(J42:J43)</f>
        <v>0</v>
      </c>
    </row>
    <row r="45" spans="1:10" ht="15">
      <c r="A45" s="5" t="s">
        <v>96</v>
      </c>
      <c r="B45" s="23" t="s">
        <v>97</v>
      </c>
      <c r="C45" s="53"/>
      <c r="D45" s="53"/>
      <c r="E45" s="53"/>
      <c r="F45" s="64">
        <f t="shared" si="0"/>
        <v>0</v>
      </c>
      <c r="G45" s="64">
        <v>0</v>
      </c>
      <c r="H45" s="64">
        <v>0</v>
      </c>
      <c r="I45" s="64">
        <v>0</v>
      </c>
      <c r="J45" s="53">
        <f t="shared" si="8"/>
        <v>0</v>
      </c>
    </row>
    <row r="46" spans="1:10" ht="15">
      <c r="A46" s="5" t="s">
        <v>340</v>
      </c>
      <c r="B46" s="23" t="s">
        <v>98</v>
      </c>
      <c r="C46" s="53"/>
      <c r="D46" s="53"/>
      <c r="E46" s="53"/>
      <c r="F46" s="64">
        <f t="shared" si="0"/>
        <v>0</v>
      </c>
      <c r="G46" s="64">
        <v>0</v>
      </c>
      <c r="H46" s="64">
        <v>0</v>
      </c>
      <c r="I46" s="64">
        <v>0</v>
      </c>
      <c r="J46" s="53">
        <f t="shared" si="8"/>
        <v>0</v>
      </c>
    </row>
    <row r="47" spans="1:10" ht="15">
      <c r="A47" s="5" t="s">
        <v>341</v>
      </c>
      <c r="B47" s="23" t="s">
        <v>99</v>
      </c>
      <c r="C47" s="53"/>
      <c r="D47" s="53"/>
      <c r="E47" s="53"/>
      <c r="F47" s="64">
        <f t="shared" si="0"/>
        <v>0</v>
      </c>
      <c r="G47" s="64">
        <v>0</v>
      </c>
      <c r="H47" s="64">
        <v>0</v>
      </c>
      <c r="I47" s="64">
        <v>0</v>
      </c>
      <c r="J47" s="53">
        <f t="shared" si="8"/>
        <v>0</v>
      </c>
    </row>
    <row r="48" spans="1:10" ht="15">
      <c r="A48" s="5" t="s">
        <v>100</v>
      </c>
      <c r="B48" s="23" t="s">
        <v>101</v>
      </c>
      <c r="C48" s="53">
        <v>30</v>
      </c>
      <c r="D48" s="53"/>
      <c r="E48" s="53"/>
      <c r="F48" s="64">
        <f t="shared" si="0"/>
        <v>30</v>
      </c>
      <c r="G48" s="64">
        <v>316</v>
      </c>
      <c r="H48" s="64">
        <v>69</v>
      </c>
      <c r="I48" s="64">
        <v>247</v>
      </c>
      <c r="J48" s="53">
        <f t="shared" si="8"/>
        <v>0</v>
      </c>
    </row>
    <row r="49" spans="1:10" ht="15">
      <c r="A49" s="7" t="s">
        <v>319</v>
      </c>
      <c r="B49" s="26" t="s">
        <v>102</v>
      </c>
      <c r="C49" s="61">
        <f aca="true" t="shared" si="9" ref="C49:I49">SUM(C44:C48)</f>
        <v>718</v>
      </c>
      <c r="D49" s="61">
        <f t="shared" si="9"/>
        <v>146</v>
      </c>
      <c r="E49" s="61">
        <f t="shared" si="9"/>
        <v>0</v>
      </c>
      <c r="F49" s="61">
        <f t="shared" si="9"/>
        <v>864</v>
      </c>
      <c r="G49" s="61">
        <f t="shared" si="9"/>
        <v>1173</v>
      </c>
      <c r="H49" s="61">
        <f t="shared" si="9"/>
        <v>733</v>
      </c>
      <c r="I49" s="61">
        <f t="shared" si="9"/>
        <v>440</v>
      </c>
      <c r="J49" s="61">
        <f t="shared" si="8"/>
        <v>0</v>
      </c>
    </row>
    <row r="50" spans="1:10" ht="15">
      <c r="A50" s="32" t="s">
        <v>320</v>
      </c>
      <c r="B50" s="44" t="s">
        <v>103</v>
      </c>
      <c r="C50" s="61">
        <f aca="true" t="shared" si="10" ref="C50:J50">SUM(C29,C32,C40,C43,C49)</f>
        <v>3783</v>
      </c>
      <c r="D50" s="61">
        <f t="shared" si="10"/>
        <v>686</v>
      </c>
      <c r="E50" s="61">
        <f t="shared" si="10"/>
        <v>0</v>
      </c>
      <c r="F50" s="61">
        <f t="shared" si="10"/>
        <v>4469</v>
      </c>
      <c r="G50" s="61">
        <f t="shared" si="10"/>
        <v>6081</v>
      </c>
      <c r="H50" s="61">
        <f t="shared" si="10"/>
        <v>4171</v>
      </c>
      <c r="I50" s="61">
        <f t="shared" si="10"/>
        <v>1910</v>
      </c>
      <c r="J50" s="61">
        <f t="shared" si="10"/>
        <v>0</v>
      </c>
    </row>
    <row r="51" spans="1:10" ht="15">
      <c r="A51" s="11" t="s">
        <v>104</v>
      </c>
      <c r="B51" s="23" t="s">
        <v>105</v>
      </c>
      <c r="C51" s="53"/>
      <c r="D51" s="53"/>
      <c r="E51" s="53"/>
      <c r="F51" s="54">
        <f t="shared" si="0"/>
        <v>0</v>
      </c>
      <c r="G51" s="54">
        <v>0</v>
      </c>
      <c r="H51" s="54">
        <v>0</v>
      </c>
      <c r="I51" s="54">
        <v>0</v>
      </c>
      <c r="J51" s="54">
        <v>0</v>
      </c>
    </row>
    <row r="52" spans="1:10" ht="15">
      <c r="A52" s="11" t="s">
        <v>321</v>
      </c>
      <c r="B52" s="23" t="s">
        <v>106</v>
      </c>
      <c r="C52" s="53"/>
      <c r="D52" s="53"/>
      <c r="E52" s="53"/>
      <c r="F52" s="54">
        <f t="shared" si="0"/>
        <v>0</v>
      </c>
      <c r="G52" s="54">
        <v>0</v>
      </c>
      <c r="H52" s="54">
        <v>0</v>
      </c>
      <c r="I52" s="54">
        <v>0</v>
      </c>
      <c r="J52" s="54">
        <v>0</v>
      </c>
    </row>
    <row r="53" spans="1:10" ht="15">
      <c r="A53" s="14" t="s">
        <v>342</v>
      </c>
      <c r="B53" s="23" t="s">
        <v>107</v>
      </c>
      <c r="C53" s="53"/>
      <c r="D53" s="53"/>
      <c r="E53" s="53"/>
      <c r="F53" s="54">
        <f t="shared" si="0"/>
        <v>0</v>
      </c>
      <c r="G53" s="54">
        <v>0</v>
      </c>
      <c r="H53" s="54">
        <v>0</v>
      </c>
      <c r="I53" s="54">
        <v>0</v>
      </c>
      <c r="J53" s="54">
        <v>0</v>
      </c>
    </row>
    <row r="54" spans="1:10" ht="15">
      <c r="A54" s="14" t="s">
        <v>343</v>
      </c>
      <c r="B54" s="23" t="s">
        <v>108</v>
      </c>
      <c r="C54" s="53"/>
      <c r="D54" s="53"/>
      <c r="E54" s="53"/>
      <c r="F54" s="54">
        <f t="shared" si="0"/>
        <v>0</v>
      </c>
      <c r="G54" s="54">
        <v>0</v>
      </c>
      <c r="H54" s="54">
        <v>0</v>
      </c>
      <c r="I54" s="54">
        <v>0</v>
      </c>
      <c r="J54" s="54">
        <v>0</v>
      </c>
    </row>
    <row r="55" spans="1:10" ht="15">
      <c r="A55" s="14" t="s">
        <v>344</v>
      </c>
      <c r="B55" s="23" t="s">
        <v>109</v>
      </c>
      <c r="C55" s="53"/>
      <c r="D55" s="53"/>
      <c r="E55" s="53"/>
      <c r="F55" s="54">
        <f t="shared" si="0"/>
        <v>0</v>
      </c>
      <c r="G55" s="54">
        <v>0</v>
      </c>
      <c r="H55" s="54">
        <v>0</v>
      </c>
      <c r="I55" s="54">
        <v>0</v>
      </c>
      <c r="J55" s="54">
        <v>0</v>
      </c>
    </row>
    <row r="56" spans="1:10" ht="15">
      <c r="A56" s="11" t="s">
        <v>345</v>
      </c>
      <c r="B56" s="23" t="s">
        <v>110</v>
      </c>
      <c r="C56" s="53"/>
      <c r="D56" s="53"/>
      <c r="E56" s="53"/>
      <c r="F56" s="54">
        <f t="shared" si="0"/>
        <v>0</v>
      </c>
      <c r="G56" s="54">
        <v>0</v>
      </c>
      <c r="H56" s="54">
        <v>0</v>
      </c>
      <c r="I56" s="54">
        <v>0</v>
      </c>
      <c r="J56" s="54">
        <v>0</v>
      </c>
    </row>
    <row r="57" spans="1:10" ht="15">
      <c r="A57" s="11" t="s">
        <v>346</v>
      </c>
      <c r="B57" s="23" t="s">
        <v>111</v>
      </c>
      <c r="C57" s="53"/>
      <c r="D57" s="53"/>
      <c r="E57" s="53"/>
      <c r="F57" s="54">
        <f t="shared" si="0"/>
        <v>0</v>
      </c>
      <c r="G57" s="54">
        <v>0</v>
      </c>
      <c r="H57" s="54">
        <v>0</v>
      </c>
      <c r="I57" s="54">
        <v>0</v>
      </c>
      <c r="J57" s="54">
        <v>0</v>
      </c>
    </row>
    <row r="58" spans="1:10" ht="15">
      <c r="A58" s="11" t="s">
        <v>347</v>
      </c>
      <c r="B58" s="23" t="s">
        <v>112</v>
      </c>
      <c r="C58" s="53"/>
      <c r="D58" s="53"/>
      <c r="E58" s="53"/>
      <c r="F58" s="54">
        <f t="shared" si="0"/>
        <v>0</v>
      </c>
      <c r="G58" s="54">
        <v>0</v>
      </c>
      <c r="H58" s="54">
        <v>0</v>
      </c>
      <c r="I58" s="54">
        <v>0</v>
      </c>
      <c r="J58" s="54">
        <v>0</v>
      </c>
    </row>
    <row r="59" spans="1:10" ht="15">
      <c r="A59" s="41" t="s">
        <v>322</v>
      </c>
      <c r="B59" s="44" t="s">
        <v>113</v>
      </c>
      <c r="C59" s="61">
        <f aca="true" t="shared" si="11" ref="C59:H59">SUM(C51:C58)</f>
        <v>0</v>
      </c>
      <c r="D59" s="61">
        <f t="shared" si="11"/>
        <v>0</v>
      </c>
      <c r="E59" s="61">
        <f t="shared" si="11"/>
        <v>0</v>
      </c>
      <c r="F59" s="61">
        <f t="shared" si="11"/>
        <v>0</v>
      </c>
      <c r="G59" s="61">
        <f t="shared" si="11"/>
        <v>0</v>
      </c>
      <c r="H59" s="61">
        <f t="shared" si="11"/>
        <v>0</v>
      </c>
      <c r="I59" s="54">
        <v>0</v>
      </c>
      <c r="J59" s="54">
        <v>0</v>
      </c>
    </row>
    <row r="60" spans="1:10" ht="15">
      <c r="A60" s="10" t="s">
        <v>348</v>
      </c>
      <c r="B60" s="23" t="s">
        <v>114</v>
      </c>
      <c r="C60" s="53"/>
      <c r="D60" s="53"/>
      <c r="E60" s="53"/>
      <c r="F60" s="54">
        <f t="shared" si="0"/>
        <v>0</v>
      </c>
      <c r="G60" s="54">
        <v>0</v>
      </c>
      <c r="H60" s="54">
        <v>0</v>
      </c>
      <c r="I60" s="54">
        <v>0</v>
      </c>
      <c r="J60" s="54">
        <v>0</v>
      </c>
    </row>
    <row r="61" spans="1:10" ht="15">
      <c r="A61" s="10" t="s">
        <v>115</v>
      </c>
      <c r="B61" s="23" t="s">
        <v>116</v>
      </c>
      <c r="C61" s="53"/>
      <c r="D61" s="53"/>
      <c r="E61" s="53"/>
      <c r="F61" s="54">
        <f t="shared" si="0"/>
        <v>0</v>
      </c>
      <c r="G61" s="54">
        <v>0</v>
      </c>
      <c r="H61" s="54">
        <v>0</v>
      </c>
      <c r="I61" s="54">
        <v>0</v>
      </c>
      <c r="J61" s="54">
        <v>0</v>
      </c>
    </row>
    <row r="62" spans="1:10" ht="16.5" customHeight="1">
      <c r="A62" s="10" t="s">
        <v>117</v>
      </c>
      <c r="B62" s="23" t="s">
        <v>118</v>
      </c>
      <c r="C62" s="53"/>
      <c r="D62" s="53"/>
      <c r="E62" s="53"/>
      <c r="F62" s="54">
        <f t="shared" si="0"/>
        <v>0</v>
      </c>
      <c r="G62" s="54">
        <v>0</v>
      </c>
      <c r="H62" s="54">
        <v>0</v>
      </c>
      <c r="I62" s="54">
        <v>0</v>
      </c>
      <c r="J62" s="54">
        <v>0</v>
      </c>
    </row>
    <row r="63" spans="1:10" ht="16.5" customHeight="1">
      <c r="A63" s="10" t="s">
        <v>323</v>
      </c>
      <c r="B63" s="23" t="s">
        <v>119</v>
      </c>
      <c r="C63" s="53"/>
      <c r="D63" s="53"/>
      <c r="E63" s="53"/>
      <c r="F63" s="54">
        <f t="shared" si="0"/>
        <v>0</v>
      </c>
      <c r="G63" s="54">
        <v>0</v>
      </c>
      <c r="H63" s="54">
        <v>0</v>
      </c>
      <c r="I63" s="54">
        <v>0</v>
      </c>
      <c r="J63" s="54">
        <v>0</v>
      </c>
    </row>
    <row r="64" spans="1:10" ht="16.5" customHeight="1">
      <c r="A64" s="10" t="s">
        <v>349</v>
      </c>
      <c r="B64" s="23" t="s">
        <v>120</v>
      </c>
      <c r="C64" s="53"/>
      <c r="D64" s="53"/>
      <c r="E64" s="53"/>
      <c r="F64" s="54">
        <f t="shared" si="0"/>
        <v>0</v>
      </c>
      <c r="G64" s="54">
        <v>0</v>
      </c>
      <c r="H64" s="54">
        <v>0</v>
      </c>
      <c r="I64" s="54">
        <v>0</v>
      </c>
      <c r="J64" s="54">
        <v>0</v>
      </c>
    </row>
    <row r="65" spans="1:10" ht="15">
      <c r="A65" s="10" t="s">
        <v>324</v>
      </c>
      <c r="B65" s="23" t="s">
        <v>121</v>
      </c>
      <c r="C65" s="53"/>
      <c r="D65" s="53"/>
      <c r="E65" s="53"/>
      <c r="F65" s="54">
        <f t="shared" si="0"/>
        <v>0</v>
      </c>
      <c r="G65" s="54">
        <v>0</v>
      </c>
      <c r="H65" s="54">
        <v>0</v>
      </c>
      <c r="I65" s="54">
        <v>0</v>
      </c>
      <c r="J65" s="54">
        <v>0</v>
      </c>
    </row>
    <row r="66" spans="1:10" ht="15.75" customHeight="1">
      <c r="A66" s="10" t="s">
        <v>350</v>
      </c>
      <c r="B66" s="23" t="s">
        <v>122</v>
      </c>
      <c r="C66" s="53"/>
      <c r="D66" s="53"/>
      <c r="E66" s="53"/>
      <c r="F66" s="54">
        <f t="shared" si="0"/>
        <v>0</v>
      </c>
      <c r="G66" s="54">
        <v>0</v>
      </c>
      <c r="H66" s="54">
        <v>0</v>
      </c>
      <c r="I66" s="54">
        <v>0</v>
      </c>
      <c r="J66" s="54">
        <v>0</v>
      </c>
    </row>
    <row r="67" spans="1:10" ht="15.75" customHeight="1">
      <c r="A67" s="10" t="s">
        <v>351</v>
      </c>
      <c r="B67" s="23" t="s">
        <v>123</v>
      </c>
      <c r="C67" s="53"/>
      <c r="D67" s="53"/>
      <c r="E67" s="53"/>
      <c r="F67" s="54">
        <f t="shared" si="0"/>
        <v>0</v>
      </c>
      <c r="G67" s="54">
        <v>0</v>
      </c>
      <c r="H67" s="54">
        <v>0</v>
      </c>
      <c r="I67" s="54">
        <v>0</v>
      </c>
      <c r="J67" s="54">
        <v>0</v>
      </c>
    </row>
    <row r="68" spans="1:10" ht="15">
      <c r="A68" s="10" t="s">
        <v>124</v>
      </c>
      <c r="B68" s="23" t="s">
        <v>125</v>
      </c>
      <c r="C68" s="53"/>
      <c r="D68" s="53"/>
      <c r="E68" s="53"/>
      <c r="F68" s="54">
        <f t="shared" si="0"/>
        <v>0</v>
      </c>
      <c r="G68" s="54">
        <v>0</v>
      </c>
      <c r="H68" s="54">
        <v>0</v>
      </c>
      <c r="I68" s="54">
        <v>0</v>
      </c>
      <c r="J68" s="54">
        <v>0</v>
      </c>
    </row>
    <row r="69" spans="1:10" ht="15">
      <c r="A69" s="15" t="s">
        <v>126</v>
      </c>
      <c r="B69" s="23" t="s">
        <v>127</v>
      </c>
      <c r="C69" s="53"/>
      <c r="D69" s="53"/>
      <c r="E69" s="53"/>
      <c r="F69" s="54">
        <f t="shared" si="0"/>
        <v>0</v>
      </c>
      <c r="G69" s="54">
        <v>0</v>
      </c>
      <c r="H69" s="54">
        <v>0</v>
      </c>
      <c r="I69" s="54">
        <v>0</v>
      </c>
      <c r="J69" s="54">
        <v>0</v>
      </c>
    </row>
    <row r="70" spans="1:10" ht="15">
      <c r="A70" s="10" t="s">
        <v>352</v>
      </c>
      <c r="B70" s="23" t="s">
        <v>128</v>
      </c>
      <c r="C70" s="53"/>
      <c r="D70" s="53"/>
      <c r="E70" s="53"/>
      <c r="F70" s="54">
        <f t="shared" si="0"/>
        <v>0</v>
      </c>
      <c r="G70" s="54">
        <v>0</v>
      </c>
      <c r="H70" s="54">
        <v>0</v>
      </c>
      <c r="I70" s="54">
        <v>0</v>
      </c>
      <c r="J70" s="54">
        <v>0</v>
      </c>
    </row>
    <row r="71" spans="1:10" ht="15">
      <c r="A71" s="15" t="s">
        <v>458</v>
      </c>
      <c r="B71" s="23" t="s">
        <v>129</v>
      </c>
      <c r="C71" s="53"/>
      <c r="D71" s="53"/>
      <c r="E71" s="53"/>
      <c r="F71" s="54">
        <f aca="true" t="shared" si="12" ref="F71:F120">SUM(C71:E71)</f>
        <v>0</v>
      </c>
      <c r="G71" s="54">
        <v>0</v>
      </c>
      <c r="H71" s="54">
        <v>0</v>
      </c>
      <c r="I71" s="54">
        <v>0</v>
      </c>
      <c r="J71" s="54">
        <v>0</v>
      </c>
    </row>
    <row r="72" spans="1:10" ht="15">
      <c r="A72" s="15" t="s">
        <v>459</v>
      </c>
      <c r="B72" s="23" t="s">
        <v>129</v>
      </c>
      <c r="C72" s="53"/>
      <c r="D72" s="53"/>
      <c r="E72" s="53"/>
      <c r="F72" s="54">
        <f t="shared" si="12"/>
        <v>0</v>
      </c>
      <c r="G72" s="54">
        <v>0</v>
      </c>
      <c r="H72" s="54">
        <v>0</v>
      </c>
      <c r="I72" s="54">
        <v>0</v>
      </c>
      <c r="J72" s="54">
        <v>0</v>
      </c>
    </row>
    <row r="73" spans="1:10" ht="15">
      <c r="A73" s="41" t="s">
        <v>325</v>
      </c>
      <c r="B73" s="44" t="s">
        <v>130</v>
      </c>
      <c r="C73" s="61">
        <f aca="true" t="shared" si="13" ref="C73:H73">SUM(C60:C72)</f>
        <v>0</v>
      </c>
      <c r="D73" s="61">
        <f t="shared" si="13"/>
        <v>0</v>
      </c>
      <c r="E73" s="61">
        <f t="shared" si="13"/>
        <v>0</v>
      </c>
      <c r="F73" s="61">
        <f t="shared" si="13"/>
        <v>0</v>
      </c>
      <c r="G73" s="61">
        <f t="shared" si="13"/>
        <v>0</v>
      </c>
      <c r="H73" s="61">
        <f t="shared" si="13"/>
        <v>0</v>
      </c>
      <c r="I73" s="54">
        <v>0</v>
      </c>
      <c r="J73" s="54">
        <v>0</v>
      </c>
    </row>
    <row r="74" spans="1:10" ht="15.75">
      <c r="A74" s="47" t="s">
        <v>2</v>
      </c>
      <c r="B74" s="44"/>
      <c r="C74" s="61">
        <f aca="true" t="shared" si="14" ref="C74:J74">SUM(C24,C25,C50,C59,C73)</f>
        <v>6751</v>
      </c>
      <c r="D74" s="61">
        <f t="shared" si="14"/>
        <v>686</v>
      </c>
      <c r="E74" s="61">
        <f t="shared" si="14"/>
        <v>0</v>
      </c>
      <c r="F74" s="61">
        <f t="shared" si="14"/>
        <v>7437</v>
      </c>
      <c r="G74" s="61">
        <f t="shared" si="14"/>
        <v>9221</v>
      </c>
      <c r="H74" s="61">
        <f t="shared" si="14"/>
        <v>7284</v>
      </c>
      <c r="I74" s="61">
        <f t="shared" si="14"/>
        <v>1937</v>
      </c>
      <c r="J74" s="61">
        <f t="shared" si="14"/>
        <v>0</v>
      </c>
    </row>
    <row r="75" spans="1:10" ht="15">
      <c r="A75" s="27" t="s">
        <v>131</v>
      </c>
      <c r="B75" s="23" t="s">
        <v>132</v>
      </c>
      <c r="C75" s="53"/>
      <c r="D75" s="53"/>
      <c r="E75" s="53"/>
      <c r="F75" s="64">
        <f t="shared" si="12"/>
        <v>0</v>
      </c>
      <c r="G75" s="64">
        <v>0</v>
      </c>
      <c r="H75" s="64">
        <v>0</v>
      </c>
      <c r="I75" s="64">
        <v>0</v>
      </c>
      <c r="J75" s="64">
        <v>0</v>
      </c>
    </row>
    <row r="76" spans="1:10" ht="15">
      <c r="A76" s="27" t="s">
        <v>353</v>
      </c>
      <c r="B76" s="23" t="s">
        <v>133</v>
      </c>
      <c r="C76" s="53"/>
      <c r="D76" s="53"/>
      <c r="E76" s="53"/>
      <c r="F76" s="64">
        <f t="shared" si="12"/>
        <v>0</v>
      </c>
      <c r="G76" s="64">
        <v>0</v>
      </c>
      <c r="H76" s="64">
        <v>0</v>
      </c>
      <c r="I76" s="64">
        <v>0</v>
      </c>
      <c r="J76" s="64">
        <v>0</v>
      </c>
    </row>
    <row r="77" spans="1:10" ht="15">
      <c r="A77" s="27" t="s">
        <v>134</v>
      </c>
      <c r="B77" s="23" t="s">
        <v>135</v>
      </c>
      <c r="C77" s="53">
        <v>209</v>
      </c>
      <c r="D77" s="53"/>
      <c r="E77" s="53"/>
      <c r="F77" s="64">
        <f t="shared" si="12"/>
        <v>209</v>
      </c>
      <c r="G77" s="64">
        <v>0</v>
      </c>
      <c r="H77" s="64">
        <v>0</v>
      </c>
      <c r="I77" s="64">
        <v>0</v>
      </c>
      <c r="J77" s="64">
        <v>0</v>
      </c>
    </row>
    <row r="78" spans="1:10" ht="15">
      <c r="A78" s="27" t="s">
        <v>136</v>
      </c>
      <c r="B78" s="23" t="s">
        <v>137</v>
      </c>
      <c r="C78" s="53"/>
      <c r="D78" s="53"/>
      <c r="E78" s="53"/>
      <c r="F78" s="64">
        <f t="shared" si="12"/>
        <v>0</v>
      </c>
      <c r="G78" s="64">
        <v>0</v>
      </c>
      <c r="H78" s="64">
        <v>0</v>
      </c>
      <c r="I78" s="64">
        <v>0</v>
      </c>
      <c r="J78" s="64">
        <v>0</v>
      </c>
    </row>
    <row r="79" spans="1:10" ht="15">
      <c r="A79" s="6" t="s">
        <v>138</v>
      </c>
      <c r="B79" s="23" t="s">
        <v>139</v>
      </c>
      <c r="C79" s="53"/>
      <c r="D79" s="53"/>
      <c r="E79" s="53"/>
      <c r="F79" s="64">
        <f t="shared" si="12"/>
        <v>0</v>
      </c>
      <c r="G79" s="64">
        <v>0</v>
      </c>
      <c r="H79" s="64">
        <v>0</v>
      </c>
      <c r="I79" s="64">
        <v>0</v>
      </c>
      <c r="J79" s="64">
        <v>0</v>
      </c>
    </row>
    <row r="80" spans="1:10" ht="15">
      <c r="A80" s="6" t="s">
        <v>140</v>
      </c>
      <c r="B80" s="23" t="s">
        <v>141</v>
      </c>
      <c r="C80" s="53"/>
      <c r="D80" s="53"/>
      <c r="E80" s="53"/>
      <c r="F80" s="64">
        <f t="shared" si="12"/>
        <v>0</v>
      </c>
      <c r="G80" s="64">
        <v>0</v>
      </c>
      <c r="H80" s="64">
        <v>0</v>
      </c>
      <c r="I80" s="64">
        <v>0</v>
      </c>
      <c r="J80" s="64">
        <v>0</v>
      </c>
    </row>
    <row r="81" spans="1:10" ht="15">
      <c r="A81" s="6" t="s">
        <v>142</v>
      </c>
      <c r="B81" s="23" t="s">
        <v>143</v>
      </c>
      <c r="C81" s="53">
        <v>56</v>
      </c>
      <c r="D81" s="53"/>
      <c r="E81" s="53"/>
      <c r="F81" s="64">
        <f t="shared" si="12"/>
        <v>56</v>
      </c>
      <c r="G81" s="64">
        <v>0</v>
      </c>
      <c r="H81" s="64">
        <v>0</v>
      </c>
      <c r="I81" s="64">
        <v>0</v>
      </c>
      <c r="J81" s="64">
        <v>0</v>
      </c>
    </row>
    <row r="82" spans="1:10" ht="15">
      <c r="A82" s="42" t="s">
        <v>326</v>
      </c>
      <c r="B82" s="44" t="s">
        <v>144</v>
      </c>
      <c r="C82" s="61">
        <f>SUM(C75:C81)</f>
        <v>265</v>
      </c>
      <c r="D82" s="61">
        <f>SUM(D75:D81)</f>
        <v>0</v>
      </c>
      <c r="E82" s="61">
        <f>SUM(E75:E81)</f>
        <v>0</v>
      </c>
      <c r="F82" s="61">
        <f>SUM(F75:F81)</f>
        <v>265</v>
      </c>
      <c r="G82" s="61">
        <f>SUM(G75:G81)</f>
        <v>0</v>
      </c>
      <c r="H82" s="54">
        <v>0</v>
      </c>
      <c r="I82" s="54">
        <v>0</v>
      </c>
      <c r="J82" s="54">
        <v>0</v>
      </c>
    </row>
    <row r="83" spans="1:10" ht="15">
      <c r="A83" s="11" t="s">
        <v>145</v>
      </c>
      <c r="B83" s="23" t="s">
        <v>146</v>
      </c>
      <c r="C83" s="53"/>
      <c r="D83" s="53"/>
      <c r="E83" s="53"/>
      <c r="F83" s="54">
        <f t="shared" si="12"/>
        <v>0</v>
      </c>
      <c r="G83" s="54">
        <v>0</v>
      </c>
      <c r="H83" s="54">
        <v>0</v>
      </c>
      <c r="I83" s="54">
        <v>0</v>
      </c>
      <c r="J83" s="54">
        <v>0</v>
      </c>
    </row>
    <row r="84" spans="1:10" ht="15">
      <c r="A84" s="11" t="s">
        <v>147</v>
      </c>
      <c r="B84" s="23" t="s">
        <v>148</v>
      </c>
      <c r="C84" s="53"/>
      <c r="D84" s="53"/>
      <c r="E84" s="53"/>
      <c r="F84" s="54">
        <f t="shared" si="12"/>
        <v>0</v>
      </c>
      <c r="G84" s="54">
        <v>0</v>
      </c>
      <c r="H84" s="54">
        <v>0</v>
      </c>
      <c r="I84" s="54">
        <v>0</v>
      </c>
      <c r="J84" s="54">
        <v>0</v>
      </c>
    </row>
    <row r="85" spans="1:10" ht="15">
      <c r="A85" s="11" t="s">
        <v>149</v>
      </c>
      <c r="B85" s="23" t="s">
        <v>150</v>
      </c>
      <c r="C85" s="53"/>
      <c r="D85" s="53"/>
      <c r="E85" s="53"/>
      <c r="F85" s="54">
        <f t="shared" si="12"/>
        <v>0</v>
      </c>
      <c r="G85" s="54">
        <v>0</v>
      </c>
      <c r="H85" s="54">
        <v>0</v>
      </c>
      <c r="I85" s="54">
        <v>0</v>
      </c>
      <c r="J85" s="54">
        <v>0</v>
      </c>
    </row>
    <row r="86" spans="1:10" ht="15">
      <c r="A86" s="11" t="s">
        <v>151</v>
      </c>
      <c r="B86" s="23" t="s">
        <v>152</v>
      </c>
      <c r="C86" s="53"/>
      <c r="D86" s="53"/>
      <c r="E86" s="53"/>
      <c r="F86" s="54">
        <f t="shared" si="12"/>
        <v>0</v>
      </c>
      <c r="G86" s="54">
        <v>0</v>
      </c>
      <c r="H86" s="54">
        <v>0</v>
      </c>
      <c r="I86" s="54">
        <v>0</v>
      </c>
      <c r="J86" s="54">
        <v>0</v>
      </c>
    </row>
    <row r="87" spans="1:10" ht="15">
      <c r="A87" s="41" t="s">
        <v>327</v>
      </c>
      <c r="B87" s="44" t="s">
        <v>153</v>
      </c>
      <c r="C87" s="61">
        <f>SUM(C83:C86)</f>
        <v>0</v>
      </c>
      <c r="D87" s="61">
        <f>SUM(D83:D86)</f>
        <v>0</v>
      </c>
      <c r="E87" s="61">
        <f>SUM(E83:E86)</f>
        <v>0</v>
      </c>
      <c r="F87" s="61">
        <f>SUM(F83:F86)</f>
        <v>0</v>
      </c>
      <c r="G87" s="61">
        <f>SUM(G83:G86)</f>
        <v>0</v>
      </c>
      <c r="H87" s="54">
        <v>0</v>
      </c>
      <c r="I87" s="54">
        <v>0</v>
      </c>
      <c r="J87" s="54">
        <v>0</v>
      </c>
    </row>
    <row r="88" spans="1:10" ht="14.25" customHeight="1">
      <c r="A88" s="11" t="s">
        <v>154</v>
      </c>
      <c r="B88" s="23" t="s">
        <v>155</v>
      </c>
      <c r="C88" s="53"/>
      <c r="D88" s="53"/>
      <c r="E88" s="53"/>
      <c r="F88" s="54">
        <f t="shared" si="12"/>
        <v>0</v>
      </c>
      <c r="G88" s="54">
        <v>0</v>
      </c>
      <c r="H88" s="54">
        <v>0</v>
      </c>
      <c r="I88" s="54">
        <v>0</v>
      </c>
      <c r="J88" s="54">
        <v>0</v>
      </c>
    </row>
    <row r="89" spans="1:10" ht="14.25" customHeight="1">
      <c r="A89" s="11" t="s">
        <v>354</v>
      </c>
      <c r="B89" s="23" t="s">
        <v>156</v>
      </c>
      <c r="C89" s="53"/>
      <c r="D89" s="53"/>
      <c r="E89" s="53"/>
      <c r="F89" s="54">
        <f t="shared" si="12"/>
        <v>0</v>
      </c>
      <c r="G89" s="54">
        <v>0</v>
      </c>
      <c r="H89" s="54">
        <v>0</v>
      </c>
      <c r="I89" s="54">
        <v>0</v>
      </c>
      <c r="J89" s="54">
        <v>0</v>
      </c>
    </row>
    <row r="90" spans="1:10" ht="14.25" customHeight="1">
      <c r="A90" s="11" t="s">
        <v>355</v>
      </c>
      <c r="B90" s="23" t="s">
        <v>157</v>
      </c>
      <c r="C90" s="53"/>
      <c r="D90" s="53"/>
      <c r="E90" s="53"/>
      <c r="F90" s="54">
        <f t="shared" si="12"/>
        <v>0</v>
      </c>
      <c r="G90" s="54">
        <v>0</v>
      </c>
      <c r="H90" s="54">
        <v>0</v>
      </c>
      <c r="I90" s="54">
        <v>0</v>
      </c>
      <c r="J90" s="54">
        <v>0</v>
      </c>
    </row>
    <row r="91" spans="1:10" ht="14.25" customHeight="1">
      <c r="A91" s="11" t="s">
        <v>356</v>
      </c>
      <c r="B91" s="23" t="s">
        <v>158</v>
      </c>
      <c r="C91" s="53"/>
      <c r="D91" s="53"/>
      <c r="E91" s="53"/>
      <c r="F91" s="54">
        <f t="shared" si="12"/>
        <v>0</v>
      </c>
      <c r="G91" s="54">
        <v>0</v>
      </c>
      <c r="H91" s="54">
        <v>0</v>
      </c>
      <c r="I91" s="54">
        <v>0</v>
      </c>
      <c r="J91" s="54">
        <v>0</v>
      </c>
    </row>
    <row r="92" spans="1:10" ht="14.25" customHeight="1">
      <c r="A92" s="11" t="s">
        <v>357</v>
      </c>
      <c r="B92" s="23" t="s">
        <v>159</v>
      </c>
      <c r="C92" s="53"/>
      <c r="D92" s="53"/>
      <c r="E92" s="53"/>
      <c r="F92" s="54">
        <f t="shared" si="12"/>
        <v>0</v>
      </c>
      <c r="G92" s="54">
        <v>0</v>
      </c>
      <c r="H92" s="54">
        <v>0</v>
      </c>
      <c r="I92" s="54">
        <v>0</v>
      </c>
      <c r="J92" s="54">
        <v>0</v>
      </c>
    </row>
    <row r="93" spans="1:10" ht="14.25" customHeight="1">
      <c r="A93" s="11" t="s">
        <v>358</v>
      </c>
      <c r="B93" s="23" t="s">
        <v>160</v>
      </c>
      <c r="C93" s="53"/>
      <c r="D93" s="53"/>
      <c r="E93" s="53"/>
      <c r="F93" s="54">
        <f t="shared" si="12"/>
        <v>0</v>
      </c>
      <c r="G93" s="54">
        <v>0</v>
      </c>
      <c r="H93" s="54">
        <v>0</v>
      </c>
      <c r="I93" s="54">
        <v>0</v>
      </c>
      <c r="J93" s="54">
        <v>0</v>
      </c>
    </row>
    <row r="94" spans="1:10" ht="15">
      <c r="A94" s="11" t="s">
        <v>161</v>
      </c>
      <c r="B94" s="23" t="s">
        <v>162</v>
      </c>
      <c r="C94" s="53"/>
      <c r="D94" s="53"/>
      <c r="E94" s="53"/>
      <c r="F94" s="54">
        <f t="shared" si="12"/>
        <v>0</v>
      </c>
      <c r="G94" s="54">
        <v>0</v>
      </c>
      <c r="H94" s="54">
        <v>0</v>
      </c>
      <c r="I94" s="54">
        <v>0</v>
      </c>
      <c r="J94" s="54">
        <v>0</v>
      </c>
    </row>
    <row r="95" spans="1:10" ht="15">
      <c r="A95" s="11" t="s">
        <v>359</v>
      </c>
      <c r="B95" s="23" t="s">
        <v>163</v>
      </c>
      <c r="C95" s="53"/>
      <c r="D95" s="53"/>
      <c r="E95" s="53"/>
      <c r="F95" s="54">
        <f t="shared" si="12"/>
        <v>0</v>
      </c>
      <c r="G95" s="54">
        <v>0</v>
      </c>
      <c r="H95" s="54">
        <v>0</v>
      </c>
      <c r="I95" s="54">
        <v>0</v>
      </c>
      <c r="J95" s="54">
        <v>0</v>
      </c>
    </row>
    <row r="96" spans="1:10" ht="15">
      <c r="A96" s="41" t="s">
        <v>328</v>
      </c>
      <c r="B96" s="44" t="s">
        <v>164</v>
      </c>
      <c r="C96" s="61">
        <f>SUM(C88:C95)</f>
        <v>0</v>
      </c>
      <c r="D96" s="61">
        <f>SUM(D88:D95)</f>
        <v>0</v>
      </c>
      <c r="E96" s="61">
        <f>SUM(E88:E95)</f>
        <v>0</v>
      </c>
      <c r="F96" s="61">
        <f>SUM(F88:F95)</f>
        <v>0</v>
      </c>
      <c r="G96" s="61">
        <f>SUM(G88:G95)</f>
        <v>0</v>
      </c>
      <c r="H96" s="54">
        <v>0</v>
      </c>
      <c r="I96" s="54">
        <v>0</v>
      </c>
      <c r="J96" s="54">
        <v>0</v>
      </c>
    </row>
    <row r="97" spans="1:10" ht="15.75">
      <c r="A97" s="47" t="s">
        <v>3</v>
      </c>
      <c r="B97" s="44"/>
      <c r="C97" s="61">
        <f>SUM(C96,C87,C82)</f>
        <v>265</v>
      </c>
      <c r="D97" s="61">
        <f>SUM(D96,D87,D82)</f>
        <v>0</v>
      </c>
      <c r="E97" s="61">
        <f>SUM(E96,E87,E82)</f>
        <v>0</v>
      </c>
      <c r="F97" s="61">
        <f>SUM(F96,F87,F82)</f>
        <v>265</v>
      </c>
      <c r="G97" s="61">
        <f>SUM(G96,G87,G82)</f>
        <v>0</v>
      </c>
      <c r="H97" s="54">
        <v>0</v>
      </c>
      <c r="I97" s="54">
        <v>0</v>
      </c>
      <c r="J97" s="54">
        <v>0</v>
      </c>
    </row>
    <row r="98" spans="1:10" ht="15.75">
      <c r="A98" s="28" t="s">
        <v>367</v>
      </c>
      <c r="B98" s="29" t="s">
        <v>165</v>
      </c>
      <c r="C98" s="61">
        <f aca="true" t="shared" si="15" ref="C98:J98">SUM(C74,C97)</f>
        <v>7016</v>
      </c>
      <c r="D98" s="61">
        <f t="shared" si="15"/>
        <v>686</v>
      </c>
      <c r="E98" s="61">
        <f t="shared" si="15"/>
        <v>0</v>
      </c>
      <c r="F98" s="61">
        <f t="shared" si="15"/>
        <v>7702</v>
      </c>
      <c r="G98" s="61">
        <f t="shared" si="15"/>
        <v>9221</v>
      </c>
      <c r="H98" s="61">
        <f t="shared" si="15"/>
        <v>7284</v>
      </c>
      <c r="I98" s="61">
        <f t="shared" si="15"/>
        <v>1937</v>
      </c>
      <c r="J98" s="61">
        <f t="shared" si="15"/>
        <v>0</v>
      </c>
    </row>
    <row r="99" spans="1:25" ht="15">
      <c r="A99" s="11" t="s">
        <v>360</v>
      </c>
      <c r="B99" s="5" t="s">
        <v>166</v>
      </c>
      <c r="C99" s="55"/>
      <c r="D99" s="55"/>
      <c r="E99" s="55"/>
      <c r="F99" s="54">
        <f t="shared" si="12"/>
        <v>0</v>
      </c>
      <c r="G99" s="54">
        <v>0</v>
      </c>
      <c r="H99" s="54">
        <v>0</v>
      </c>
      <c r="I99" s="54">
        <v>0</v>
      </c>
      <c r="J99" s="54">
        <v>0</v>
      </c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7"/>
      <c r="Y99" s="17"/>
    </row>
    <row r="100" spans="1:25" ht="15">
      <c r="A100" s="11" t="s">
        <v>167</v>
      </c>
      <c r="B100" s="5" t="s">
        <v>168</v>
      </c>
      <c r="C100" s="55"/>
      <c r="D100" s="55"/>
      <c r="E100" s="55"/>
      <c r="F100" s="54">
        <f t="shared" si="12"/>
        <v>0</v>
      </c>
      <c r="G100" s="54">
        <v>0</v>
      </c>
      <c r="H100" s="54">
        <v>0</v>
      </c>
      <c r="I100" s="54">
        <v>0</v>
      </c>
      <c r="J100" s="54">
        <v>0</v>
      </c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7"/>
      <c r="Y100" s="17"/>
    </row>
    <row r="101" spans="1:25" ht="15">
      <c r="A101" s="11" t="s">
        <v>361</v>
      </c>
      <c r="B101" s="5" t="s">
        <v>169</v>
      </c>
      <c r="C101" s="55"/>
      <c r="D101" s="55"/>
      <c r="E101" s="55"/>
      <c r="F101" s="54">
        <f t="shared" si="12"/>
        <v>0</v>
      </c>
      <c r="G101" s="54">
        <v>0</v>
      </c>
      <c r="H101" s="54">
        <v>0</v>
      </c>
      <c r="I101" s="54">
        <v>0</v>
      </c>
      <c r="J101" s="54">
        <v>0</v>
      </c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7"/>
      <c r="Y101" s="17"/>
    </row>
    <row r="102" spans="1:25" ht="15">
      <c r="A102" s="13" t="s">
        <v>329</v>
      </c>
      <c r="B102" s="7" t="s">
        <v>170</v>
      </c>
      <c r="C102" s="56"/>
      <c r="D102" s="56"/>
      <c r="E102" s="56"/>
      <c r="F102" s="54">
        <f t="shared" si="12"/>
        <v>0</v>
      </c>
      <c r="G102" s="54">
        <v>0</v>
      </c>
      <c r="H102" s="54">
        <v>0</v>
      </c>
      <c r="I102" s="54">
        <v>0</v>
      </c>
      <c r="J102" s="54">
        <v>0</v>
      </c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7"/>
      <c r="Y102" s="17"/>
    </row>
    <row r="103" spans="1:25" ht="15">
      <c r="A103" s="30" t="s">
        <v>362</v>
      </c>
      <c r="B103" s="5" t="s">
        <v>171</v>
      </c>
      <c r="C103" s="57"/>
      <c r="D103" s="57"/>
      <c r="E103" s="57"/>
      <c r="F103" s="54">
        <f t="shared" si="12"/>
        <v>0</v>
      </c>
      <c r="G103" s="54">
        <v>0</v>
      </c>
      <c r="H103" s="54">
        <v>0</v>
      </c>
      <c r="I103" s="54">
        <v>0</v>
      </c>
      <c r="J103" s="54">
        <v>0</v>
      </c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7"/>
      <c r="Y103" s="17"/>
    </row>
    <row r="104" spans="1:25" ht="15">
      <c r="A104" s="30" t="s">
        <v>332</v>
      </c>
      <c r="B104" s="5" t="s">
        <v>172</v>
      </c>
      <c r="C104" s="57"/>
      <c r="D104" s="57"/>
      <c r="E104" s="57"/>
      <c r="F104" s="54">
        <f t="shared" si="12"/>
        <v>0</v>
      </c>
      <c r="G104" s="54">
        <v>0</v>
      </c>
      <c r="H104" s="54">
        <v>0</v>
      </c>
      <c r="I104" s="54">
        <v>0</v>
      </c>
      <c r="J104" s="54">
        <v>0</v>
      </c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7"/>
      <c r="Y104" s="17"/>
    </row>
    <row r="105" spans="1:25" ht="15">
      <c r="A105" s="11" t="s">
        <v>173</v>
      </c>
      <c r="B105" s="5" t="s">
        <v>174</v>
      </c>
      <c r="C105" s="55"/>
      <c r="D105" s="55"/>
      <c r="E105" s="55"/>
      <c r="F105" s="54">
        <f t="shared" si="12"/>
        <v>0</v>
      </c>
      <c r="G105" s="54">
        <v>0</v>
      </c>
      <c r="H105" s="54">
        <v>0</v>
      </c>
      <c r="I105" s="54">
        <v>0</v>
      </c>
      <c r="J105" s="54">
        <v>0</v>
      </c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7"/>
      <c r="Y105" s="17"/>
    </row>
    <row r="106" spans="1:25" ht="15">
      <c r="A106" s="11" t="s">
        <v>363</v>
      </c>
      <c r="B106" s="5" t="s">
        <v>175</v>
      </c>
      <c r="C106" s="55"/>
      <c r="D106" s="55"/>
      <c r="E106" s="55"/>
      <c r="F106" s="54">
        <f t="shared" si="12"/>
        <v>0</v>
      </c>
      <c r="G106" s="54">
        <v>0</v>
      </c>
      <c r="H106" s="54">
        <v>0</v>
      </c>
      <c r="I106" s="54">
        <v>0</v>
      </c>
      <c r="J106" s="54">
        <v>0</v>
      </c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7"/>
      <c r="Y106" s="17"/>
    </row>
    <row r="107" spans="1:25" ht="15">
      <c r="A107" s="12" t="s">
        <v>330</v>
      </c>
      <c r="B107" s="7" t="s">
        <v>176</v>
      </c>
      <c r="C107" s="58"/>
      <c r="D107" s="58"/>
      <c r="E107" s="58"/>
      <c r="F107" s="54">
        <f t="shared" si="12"/>
        <v>0</v>
      </c>
      <c r="G107" s="54">
        <v>0</v>
      </c>
      <c r="H107" s="54">
        <v>0</v>
      </c>
      <c r="I107" s="54">
        <v>0</v>
      </c>
      <c r="J107" s="54">
        <v>0</v>
      </c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17"/>
      <c r="Y107" s="17"/>
    </row>
    <row r="108" spans="1:25" ht="15">
      <c r="A108" s="30" t="s">
        <v>177</v>
      </c>
      <c r="B108" s="5" t="s">
        <v>178</v>
      </c>
      <c r="C108" s="57"/>
      <c r="D108" s="57"/>
      <c r="E108" s="57"/>
      <c r="F108" s="54">
        <f t="shared" si="12"/>
        <v>0</v>
      </c>
      <c r="G108" s="54">
        <v>0</v>
      </c>
      <c r="H108" s="54">
        <v>0</v>
      </c>
      <c r="I108" s="54">
        <v>0</v>
      </c>
      <c r="J108" s="54">
        <v>0</v>
      </c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7"/>
      <c r="Y108" s="17"/>
    </row>
    <row r="109" spans="1:25" ht="15">
      <c r="A109" s="30" t="s">
        <v>179</v>
      </c>
      <c r="B109" s="5" t="s">
        <v>180</v>
      </c>
      <c r="C109" s="57"/>
      <c r="D109" s="57"/>
      <c r="E109" s="57"/>
      <c r="F109" s="54">
        <f t="shared" si="12"/>
        <v>0</v>
      </c>
      <c r="G109" s="54">
        <v>0</v>
      </c>
      <c r="H109" s="54">
        <v>0</v>
      </c>
      <c r="I109" s="54">
        <v>0</v>
      </c>
      <c r="J109" s="54">
        <v>0</v>
      </c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7"/>
      <c r="Y109" s="17"/>
    </row>
    <row r="110" spans="1:25" ht="15">
      <c r="A110" s="12" t="s">
        <v>181</v>
      </c>
      <c r="B110" s="7" t="s">
        <v>182</v>
      </c>
      <c r="C110" s="57"/>
      <c r="D110" s="57"/>
      <c r="E110" s="57"/>
      <c r="F110" s="54">
        <f t="shared" si="12"/>
        <v>0</v>
      </c>
      <c r="G110" s="54">
        <v>0</v>
      </c>
      <c r="H110" s="54">
        <v>0</v>
      </c>
      <c r="I110" s="54">
        <v>0</v>
      </c>
      <c r="J110" s="54">
        <v>0</v>
      </c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7"/>
      <c r="Y110" s="17"/>
    </row>
    <row r="111" spans="1:25" ht="15">
      <c r="A111" s="30" t="s">
        <v>183</v>
      </c>
      <c r="B111" s="5" t="s">
        <v>184</v>
      </c>
      <c r="C111" s="57"/>
      <c r="D111" s="57"/>
      <c r="E111" s="57"/>
      <c r="F111" s="54">
        <f t="shared" si="12"/>
        <v>0</v>
      </c>
      <c r="G111" s="54">
        <v>0</v>
      </c>
      <c r="H111" s="54">
        <v>0</v>
      </c>
      <c r="I111" s="54">
        <v>0</v>
      </c>
      <c r="J111" s="54">
        <v>0</v>
      </c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7"/>
      <c r="Y111" s="17"/>
    </row>
    <row r="112" spans="1:25" ht="15">
      <c r="A112" s="30" t="s">
        <v>185</v>
      </c>
      <c r="B112" s="5" t="s">
        <v>186</v>
      </c>
      <c r="C112" s="57"/>
      <c r="D112" s="57"/>
      <c r="E112" s="57"/>
      <c r="F112" s="54">
        <f t="shared" si="12"/>
        <v>0</v>
      </c>
      <c r="G112" s="54">
        <v>0</v>
      </c>
      <c r="H112" s="54">
        <v>0</v>
      </c>
      <c r="I112" s="54">
        <v>0</v>
      </c>
      <c r="J112" s="54">
        <v>0</v>
      </c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7"/>
      <c r="Y112" s="17"/>
    </row>
    <row r="113" spans="1:25" ht="15">
      <c r="A113" s="30" t="s">
        <v>187</v>
      </c>
      <c r="B113" s="5" t="s">
        <v>188</v>
      </c>
      <c r="C113" s="57"/>
      <c r="D113" s="57"/>
      <c r="E113" s="57"/>
      <c r="F113" s="54">
        <f t="shared" si="12"/>
        <v>0</v>
      </c>
      <c r="G113" s="54">
        <v>0</v>
      </c>
      <c r="H113" s="54">
        <v>0</v>
      </c>
      <c r="I113" s="54">
        <v>0</v>
      </c>
      <c r="J113" s="54">
        <v>0</v>
      </c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7"/>
      <c r="Y113" s="17"/>
    </row>
    <row r="114" spans="1:25" ht="15">
      <c r="A114" s="31" t="s">
        <v>331</v>
      </c>
      <c r="B114" s="32" t="s">
        <v>189</v>
      </c>
      <c r="C114" s="58">
        <f>SUM(C99:C113)</f>
        <v>0</v>
      </c>
      <c r="D114" s="58">
        <f>SUM(D99:D113)</f>
        <v>0</v>
      </c>
      <c r="E114" s="58">
        <f>SUM(E99:E113)</f>
        <v>0</v>
      </c>
      <c r="F114" s="58">
        <f>SUM(F99:F113)</f>
        <v>0</v>
      </c>
      <c r="G114" s="54">
        <v>0</v>
      </c>
      <c r="H114" s="54">
        <v>0</v>
      </c>
      <c r="I114" s="54">
        <v>0</v>
      </c>
      <c r="J114" s="54">
        <v>0</v>
      </c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17"/>
      <c r="Y114" s="17"/>
    </row>
    <row r="115" spans="1:25" ht="15">
      <c r="A115" s="30" t="s">
        <v>190</v>
      </c>
      <c r="B115" s="5" t="s">
        <v>191</v>
      </c>
      <c r="C115" s="57"/>
      <c r="D115" s="57"/>
      <c r="E115" s="57"/>
      <c r="F115" s="54">
        <f t="shared" si="12"/>
        <v>0</v>
      </c>
      <c r="G115" s="54">
        <v>0</v>
      </c>
      <c r="H115" s="54">
        <v>0</v>
      </c>
      <c r="I115" s="54">
        <v>0</v>
      </c>
      <c r="J115" s="54">
        <v>0</v>
      </c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7"/>
      <c r="Y115" s="17"/>
    </row>
    <row r="116" spans="1:25" ht="15">
      <c r="A116" s="11" t="s">
        <v>192</v>
      </c>
      <c r="B116" s="5" t="s">
        <v>193</v>
      </c>
      <c r="C116" s="55"/>
      <c r="D116" s="55"/>
      <c r="E116" s="55"/>
      <c r="F116" s="54">
        <f t="shared" si="12"/>
        <v>0</v>
      </c>
      <c r="G116" s="54">
        <v>0</v>
      </c>
      <c r="H116" s="54">
        <v>0</v>
      </c>
      <c r="I116" s="54">
        <v>0</v>
      </c>
      <c r="J116" s="54">
        <v>0</v>
      </c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7"/>
      <c r="Y116" s="17"/>
    </row>
    <row r="117" spans="1:25" ht="15">
      <c r="A117" s="30" t="s">
        <v>364</v>
      </c>
      <c r="B117" s="5" t="s">
        <v>194</v>
      </c>
      <c r="C117" s="57"/>
      <c r="D117" s="57"/>
      <c r="E117" s="57"/>
      <c r="F117" s="54">
        <f t="shared" si="12"/>
        <v>0</v>
      </c>
      <c r="G117" s="54">
        <v>0</v>
      </c>
      <c r="H117" s="54">
        <v>0</v>
      </c>
      <c r="I117" s="54">
        <v>0</v>
      </c>
      <c r="J117" s="54">
        <v>0</v>
      </c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7"/>
      <c r="Y117" s="17"/>
    </row>
    <row r="118" spans="1:25" ht="15">
      <c r="A118" s="30" t="s">
        <v>333</v>
      </c>
      <c r="B118" s="5" t="s">
        <v>195</v>
      </c>
      <c r="C118" s="57"/>
      <c r="D118" s="57"/>
      <c r="E118" s="57"/>
      <c r="F118" s="54">
        <f t="shared" si="12"/>
        <v>0</v>
      </c>
      <c r="G118" s="54">
        <v>0</v>
      </c>
      <c r="H118" s="54">
        <v>0</v>
      </c>
      <c r="I118" s="54">
        <v>0</v>
      </c>
      <c r="J118" s="54">
        <v>0</v>
      </c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7"/>
      <c r="Y118" s="17"/>
    </row>
    <row r="119" spans="1:25" ht="15">
      <c r="A119" s="31" t="s">
        <v>334</v>
      </c>
      <c r="B119" s="32" t="s">
        <v>196</v>
      </c>
      <c r="C119" s="58">
        <f>SUM(C115:C118)</f>
        <v>0</v>
      </c>
      <c r="D119" s="58">
        <f>SUM(D115:D118)</f>
        <v>0</v>
      </c>
      <c r="E119" s="58">
        <f>SUM(E115:E118)</f>
        <v>0</v>
      </c>
      <c r="F119" s="58">
        <f>SUM(F115:F118)</f>
        <v>0</v>
      </c>
      <c r="G119" s="54">
        <v>0</v>
      </c>
      <c r="H119" s="54">
        <v>0</v>
      </c>
      <c r="I119" s="54">
        <v>0</v>
      </c>
      <c r="J119" s="54">
        <v>0</v>
      </c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17"/>
      <c r="Y119" s="17"/>
    </row>
    <row r="120" spans="1:25" ht="15">
      <c r="A120" s="11" t="s">
        <v>197</v>
      </c>
      <c r="B120" s="5" t="s">
        <v>198</v>
      </c>
      <c r="C120" s="55"/>
      <c r="D120" s="55"/>
      <c r="E120" s="55"/>
      <c r="F120" s="54">
        <f t="shared" si="12"/>
        <v>0</v>
      </c>
      <c r="G120" s="54">
        <v>0</v>
      </c>
      <c r="H120" s="54">
        <v>0</v>
      </c>
      <c r="I120" s="54">
        <v>0</v>
      </c>
      <c r="J120" s="54">
        <v>0</v>
      </c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7"/>
      <c r="Y120" s="17"/>
    </row>
    <row r="121" spans="1:25" ht="15.75">
      <c r="A121" s="33" t="s">
        <v>368</v>
      </c>
      <c r="B121" s="34" t="s">
        <v>199</v>
      </c>
      <c r="C121" s="58">
        <f>SUM(C119,C114,C120)</f>
        <v>0</v>
      </c>
      <c r="D121" s="58">
        <f>SUM(D119,D114,D120)</f>
        <v>0</v>
      </c>
      <c r="E121" s="58">
        <f>SUM(E119,E114,E120)</f>
        <v>0</v>
      </c>
      <c r="F121" s="58">
        <f>SUM(F119,F114,F120)</f>
        <v>0</v>
      </c>
      <c r="G121" s="54">
        <v>0</v>
      </c>
      <c r="H121" s="54">
        <v>0</v>
      </c>
      <c r="I121" s="54">
        <v>0</v>
      </c>
      <c r="J121" s="54">
        <v>0</v>
      </c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17"/>
      <c r="Y121" s="17"/>
    </row>
    <row r="122" spans="1:25" ht="15.75">
      <c r="A122" s="76" t="s">
        <v>404</v>
      </c>
      <c r="B122" s="38"/>
      <c r="C122" s="61">
        <f aca="true" t="shared" si="16" ref="C122:J122">SUM(C98,C121)</f>
        <v>7016</v>
      </c>
      <c r="D122" s="61">
        <f t="shared" si="16"/>
        <v>686</v>
      </c>
      <c r="E122" s="61">
        <f t="shared" si="16"/>
        <v>0</v>
      </c>
      <c r="F122" s="61">
        <f t="shared" si="16"/>
        <v>7702</v>
      </c>
      <c r="G122" s="61">
        <f t="shared" si="16"/>
        <v>9221</v>
      </c>
      <c r="H122" s="61">
        <f t="shared" si="16"/>
        <v>7284</v>
      </c>
      <c r="I122" s="61">
        <f t="shared" si="16"/>
        <v>1937</v>
      </c>
      <c r="J122" s="61">
        <f t="shared" si="16"/>
        <v>0</v>
      </c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</row>
    <row r="123" spans="2:25" ht="15">
      <c r="B123" s="17"/>
      <c r="C123" s="17"/>
      <c r="D123" s="17"/>
      <c r="E123" s="17"/>
      <c r="F123" s="52"/>
      <c r="G123" s="52"/>
      <c r="H123" s="52"/>
      <c r="I123" s="52"/>
      <c r="J123" s="52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</row>
    <row r="124" spans="2:25" ht="15">
      <c r="B124" s="17"/>
      <c r="C124" s="17"/>
      <c r="D124" s="17"/>
      <c r="E124" s="17"/>
      <c r="F124" s="52"/>
      <c r="G124" s="52"/>
      <c r="H124" s="52"/>
      <c r="I124" s="52"/>
      <c r="J124" s="52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</row>
    <row r="125" spans="2:25" ht="15">
      <c r="B125" s="17"/>
      <c r="C125" s="17"/>
      <c r="D125" s="17"/>
      <c r="E125" s="17"/>
      <c r="F125" s="52"/>
      <c r="G125" s="52"/>
      <c r="H125" s="52"/>
      <c r="I125" s="52"/>
      <c r="J125" s="52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</row>
    <row r="126" spans="2:25" ht="15">
      <c r="B126" s="17"/>
      <c r="C126" s="17"/>
      <c r="D126" s="17"/>
      <c r="E126" s="17"/>
      <c r="F126" s="52"/>
      <c r="G126" s="52"/>
      <c r="H126" s="52"/>
      <c r="I126" s="52"/>
      <c r="J126" s="52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</row>
    <row r="127" spans="2:25" ht="15">
      <c r="B127" s="17"/>
      <c r="C127" s="17"/>
      <c r="D127" s="17"/>
      <c r="E127" s="17"/>
      <c r="F127" s="52"/>
      <c r="G127" s="52"/>
      <c r="H127" s="52"/>
      <c r="I127" s="52"/>
      <c r="J127" s="52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</row>
    <row r="128" spans="2:25" ht="15">
      <c r="B128" s="17"/>
      <c r="C128" s="17"/>
      <c r="D128" s="17"/>
      <c r="E128" s="17"/>
      <c r="F128" s="52"/>
      <c r="G128" s="52"/>
      <c r="H128" s="52"/>
      <c r="I128" s="52"/>
      <c r="J128" s="52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</row>
    <row r="129" spans="2:25" ht="15">
      <c r="B129" s="17"/>
      <c r="C129" s="17"/>
      <c r="D129" s="17"/>
      <c r="E129" s="17"/>
      <c r="F129" s="52"/>
      <c r="G129" s="52"/>
      <c r="H129" s="52"/>
      <c r="I129" s="52"/>
      <c r="J129" s="52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</row>
    <row r="130" spans="2:25" ht="15">
      <c r="B130" s="17"/>
      <c r="C130" s="17"/>
      <c r="D130" s="17"/>
      <c r="E130" s="17"/>
      <c r="F130" s="52"/>
      <c r="G130" s="52"/>
      <c r="H130" s="52"/>
      <c r="I130" s="52"/>
      <c r="J130" s="52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</row>
    <row r="131" spans="2:25" ht="15">
      <c r="B131" s="17"/>
      <c r="C131" s="17"/>
      <c r="D131" s="17"/>
      <c r="E131" s="17"/>
      <c r="F131" s="52"/>
      <c r="G131" s="52"/>
      <c r="H131" s="52"/>
      <c r="I131" s="52"/>
      <c r="J131" s="52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</row>
    <row r="132" spans="2:25" ht="15">
      <c r="B132" s="17"/>
      <c r="C132" s="17"/>
      <c r="D132" s="17"/>
      <c r="E132" s="17"/>
      <c r="F132" s="52"/>
      <c r="G132" s="52"/>
      <c r="H132" s="52"/>
      <c r="I132" s="52"/>
      <c r="J132" s="52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</row>
    <row r="133" spans="2:25" ht="15">
      <c r="B133" s="17"/>
      <c r="C133" s="17"/>
      <c r="D133" s="17"/>
      <c r="E133" s="17"/>
      <c r="F133" s="52"/>
      <c r="G133" s="52"/>
      <c r="H133" s="52"/>
      <c r="I133" s="52"/>
      <c r="J133" s="52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</row>
    <row r="134" spans="2:25" ht="15">
      <c r="B134" s="17"/>
      <c r="C134" s="17"/>
      <c r="D134" s="17"/>
      <c r="E134" s="17"/>
      <c r="F134" s="52"/>
      <c r="G134" s="52"/>
      <c r="H134" s="52"/>
      <c r="I134" s="52"/>
      <c r="J134" s="52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</row>
    <row r="135" spans="2:25" ht="15">
      <c r="B135" s="17"/>
      <c r="C135" s="17"/>
      <c r="D135" s="17"/>
      <c r="E135" s="17"/>
      <c r="F135" s="52"/>
      <c r="G135" s="52"/>
      <c r="H135" s="52"/>
      <c r="I135" s="52"/>
      <c r="J135" s="52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</row>
    <row r="136" spans="2:25" ht="15">
      <c r="B136" s="17"/>
      <c r="C136" s="17"/>
      <c r="D136" s="17"/>
      <c r="E136" s="17"/>
      <c r="F136" s="52"/>
      <c r="G136" s="52"/>
      <c r="H136" s="52"/>
      <c r="I136" s="52"/>
      <c r="J136" s="52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</row>
    <row r="137" spans="2:25" ht="15">
      <c r="B137" s="17"/>
      <c r="C137" s="17"/>
      <c r="D137" s="17"/>
      <c r="E137" s="17"/>
      <c r="F137" s="52"/>
      <c r="G137" s="52"/>
      <c r="H137" s="52"/>
      <c r="I137" s="52"/>
      <c r="J137" s="52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</row>
    <row r="138" spans="2:25" ht="15">
      <c r="B138" s="17"/>
      <c r="C138" s="17"/>
      <c r="D138" s="17"/>
      <c r="E138" s="17"/>
      <c r="F138" s="52"/>
      <c r="G138" s="52"/>
      <c r="H138" s="52"/>
      <c r="I138" s="52"/>
      <c r="J138" s="52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</row>
    <row r="139" spans="2:25" ht="15">
      <c r="B139" s="17"/>
      <c r="C139" s="17"/>
      <c r="D139" s="17"/>
      <c r="E139" s="17"/>
      <c r="F139" s="52"/>
      <c r="G139" s="52"/>
      <c r="H139" s="52"/>
      <c r="I139" s="52"/>
      <c r="J139" s="52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</row>
    <row r="140" spans="2:25" ht="15">
      <c r="B140" s="17"/>
      <c r="C140" s="17"/>
      <c r="D140" s="17"/>
      <c r="E140" s="17"/>
      <c r="F140" s="52"/>
      <c r="G140" s="52"/>
      <c r="H140" s="52"/>
      <c r="I140" s="52"/>
      <c r="J140" s="52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</row>
    <row r="141" spans="2:25" ht="15">
      <c r="B141" s="17"/>
      <c r="C141" s="17"/>
      <c r="D141" s="17"/>
      <c r="E141" s="17"/>
      <c r="F141" s="52"/>
      <c r="G141" s="52"/>
      <c r="H141" s="52"/>
      <c r="I141" s="52"/>
      <c r="J141" s="52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</row>
    <row r="142" spans="2:25" ht="15">
      <c r="B142" s="17"/>
      <c r="C142" s="17"/>
      <c r="D142" s="17"/>
      <c r="E142" s="17"/>
      <c r="F142" s="52"/>
      <c r="G142" s="52"/>
      <c r="H142" s="52"/>
      <c r="I142" s="52"/>
      <c r="J142" s="52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</row>
    <row r="143" spans="2:25" ht="15">
      <c r="B143" s="17"/>
      <c r="C143" s="17"/>
      <c r="D143" s="17"/>
      <c r="E143" s="17"/>
      <c r="F143" s="52"/>
      <c r="G143" s="52"/>
      <c r="H143" s="52"/>
      <c r="I143" s="52"/>
      <c r="J143" s="52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</row>
    <row r="144" spans="2:25" ht="15">
      <c r="B144" s="17"/>
      <c r="C144" s="17"/>
      <c r="D144" s="17"/>
      <c r="E144" s="17"/>
      <c r="F144" s="52"/>
      <c r="G144" s="52"/>
      <c r="H144" s="52"/>
      <c r="I144" s="52"/>
      <c r="J144" s="52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</row>
    <row r="145" spans="2:25" ht="15">
      <c r="B145" s="17"/>
      <c r="C145" s="17"/>
      <c r="D145" s="17"/>
      <c r="E145" s="17"/>
      <c r="F145" s="52"/>
      <c r="G145" s="52"/>
      <c r="H145" s="52"/>
      <c r="I145" s="52"/>
      <c r="J145" s="52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</row>
    <row r="146" spans="2:25" ht="15">
      <c r="B146" s="17"/>
      <c r="C146" s="17"/>
      <c r="D146" s="17"/>
      <c r="E146" s="17"/>
      <c r="F146" s="52"/>
      <c r="G146" s="52"/>
      <c r="H146" s="52"/>
      <c r="I146" s="52"/>
      <c r="J146" s="52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</row>
    <row r="147" spans="2:25" ht="15">
      <c r="B147" s="17"/>
      <c r="C147" s="17"/>
      <c r="D147" s="17"/>
      <c r="E147" s="17"/>
      <c r="F147" s="52"/>
      <c r="G147" s="52"/>
      <c r="H147" s="52"/>
      <c r="I147" s="52"/>
      <c r="J147" s="52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</row>
    <row r="148" spans="2:25" ht="15">
      <c r="B148" s="17"/>
      <c r="C148" s="17"/>
      <c r="D148" s="17"/>
      <c r="E148" s="17"/>
      <c r="F148" s="52"/>
      <c r="G148" s="52"/>
      <c r="H148" s="52"/>
      <c r="I148" s="52"/>
      <c r="J148" s="52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</row>
    <row r="149" spans="2:25" ht="15">
      <c r="B149" s="17"/>
      <c r="C149" s="17"/>
      <c r="D149" s="17"/>
      <c r="E149" s="17"/>
      <c r="F149" s="52"/>
      <c r="G149" s="52"/>
      <c r="H149" s="52"/>
      <c r="I149" s="52"/>
      <c r="J149" s="52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</row>
    <row r="150" spans="2:25" ht="15">
      <c r="B150" s="17"/>
      <c r="C150" s="17"/>
      <c r="D150" s="17"/>
      <c r="E150" s="17"/>
      <c r="F150" s="52"/>
      <c r="G150" s="52"/>
      <c r="H150" s="52"/>
      <c r="I150" s="52"/>
      <c r="J150" s="52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</row>
    <row r="151" spans="2:25" ht="15">
      <c r="B151" s="17"/>
      <c r="C151" s="17"/>
      <c r="D151" s="17"/>
      <c r="E151" s="17"/>
      <c r="F151" s="52"/>
      <c r="G151" s="52"/>
      <c r="H151" s="52"/>
      <c r="I151" s="52"/>
      <c r="J151" s="52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</row>
    <row r="152" spans="2:25" ht="15">
      <c r="B152" s="17"/>
      <c r="C152" s="17"/>
      <c r="D152" s="17"/>
      <c r="E152" s="17"/>
      <c r="F152" s="52"/>
      <c r="G152" s="52"/>
      <c r="H152" s="52"/>
      <c r="I152" s="52"/>
      <c r="J152" s="52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</row>
    <row r="153" spans="2:25" ht="15">
      <c r="B153" s="17"/>
      <c r="C153" s="17"/>
      <c r="D153" s="17"/>
      <c r="E153" s="17"/>
      <c r="F153" s="52"/>
      <c r="G153" s="52"/>
      <c r="H153" s="52"/>
      <c r="I153" s="52"/>
      <c r="J153" s="52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</row>
    <row r="154" spans="2:25" ht="15">
      <c r="B154" s="17"/>
      <c r="C154" s="17"/>
      <c r="D154" s="17"/>
      <c r="E154" s="17"/>
      <c r="F154" s="52"/>
      <c r="G154" s="52"/>
      <c r="H154" s="52"/>
      <c r="I154" s="52"/>
      <c r="J154" s="52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</row>
    <row r="155" spans="2:25" ht="15">
      <c r="B155" s="17"/>
      <c r="C155" s="17"/>
      <c r="D155" s="17"/>
      <c r="E155" s="17"/>
      <c r="F155" s="52"/>
      <c r="G155" s="52"/>
      <c r="H155" s="52"/>
      <c r="I155" s="52"/>
      <c r="J155" s="52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</row>
    <row r="156" spans="2:25" ht="15">
      <c r="B156" s="17"/>
      <c r="C156" s="17"/>
      <c r="D156" s="17"/>
      <c r="E156" s="17"/>
      <c r="F156" s="52"/>
      <c r="G156" s="52"/>
      <c r="H156" s="52"/>
      <c r="I156" s="52"/>
      <c r="J156" s="52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</row>
    <row r="157" spans="2:25" ht="15">
      <c r="B157" s="17"/>
      <c r="C157" s="17"/>
      <c r="D157" s="17"/>
      <c r="E157" s="17"/>
      <c r="F157" s="52"/>
      <c r="G157" s="52"/>
      <c r="H157" s="52"/>
      <c r="I157" s="52"/>
      <c r="J157" s="52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</row>
    <row r="158" spans="2:25" ht="15">
      <c r="B158" s="17"/>
      <c r="C158" s="17"/>
      <c r="D158" s="17"/>
      <c r="E158" s="17"/>
      <c r="F158" s="52"/>
      <c r="G158" s="52"/>
      <c r="H158" s="52"/>
      <c r="I158" s="52"/>
      <c r="J158" s="52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</row>
    <row r="159" spans="2:25" ht="15">
      <c r="B159" s="17"/>
      <c r="C159" s="17"/>
      <c r="D159" s="17"/>
      <c r="E159" s="17"/>
      <c r="F159" s="52"/>
      <c r="G159" s="52"/>
      <c r="H159" s="52"/>
      <c r="I159" s="52"/>
      <c r="J159" s="52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</row>
    <row r="160" spans="2:25" ht="15">
      <c r="B160" s="17"/>
      <c r="C160" s="17"/>
      <c r="D160" s="17"/>
      <c r="E160" s="17"/>
      <c r="F160" s="52"/>
      <c r="G160" s="52"/>
      <c r="H160" s="52"/>
      <c r="I160" s="52"/>
      <c r="J160" s="52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</row>
    <row r="161" spans="2:25" ht="15">
      <c r="B161" s="17"/>
      <c r="C161" s="17"/>
      <c r="D161" s="17"/>
      <c r="E161" s="17"/>
      <c r="F161" s="52"/>
      <c r="G161" s="52"/>
      <c r="H161" s="52"/>
      <c r="I161" s="52"/>
      <c r="J161" s="52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</row>
    <row r="162" spans="2:25" ht="15">
      <c r="B162" s="17"/>
      <c r="C162" s="17"/>
      <c r="D162" s="17"/>
      <c r="E162" s="17"/>
      <c r="F162" s="52"/>
      <c r="G162" s="52"/>
      <c r="H162" s="52"/>
      <c r="I162" s="52"/>
      <c r="J162" s="52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</row>
    <row r="163" spans="2:25" ht="15">
      <c r="B163" s="17"/>
      <c r="C163" s="17"/>
      <c r="D163" s="17"/>
      <c r="E163" s="17"/>
      <c r="F163" s="52"/>
      <c r="G163" s="52"/>
      <c r="H163" s="52"/>
      <c r="I163" s="52"/>
      <c r="J163" s="52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</row>
    <row r="164" spans="2:25" ht="15">
      <c r="B164" s="17"/>
      <c r="C164" s="17"/>
      <c r="D164" s="17"/>
      <c r="E164" s="17"/>
      <c r="F164" s="52"/>
      <c r="G164" s="52"/>
      <c r="H164" s="52"/>
      <c r="I164" s="52"/>
      <c r="J164" s="52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</row>
    <row r="165" spans="2:25" ht="15">
      <c r="B165" s="17"/>
      <c r="C165" s="17"/>
      <c r="D165" s="17"/>
      <c r="E165" s="17"/>
      <c r="F165" s="52"/>
      <c r="G165" s="52"/>
      <c r="H165" s="52"/>
      <c r="I165" s="52"/>
      <c r="J165" s="52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</row>
    <row r="166" spans="2:25" ht="15">
      <c r="B166" s="17"/>
      <c r="C166" s="17"/>
      <c r="D166" s="17"/>
      <c r="E166" s="17"/>
      <c r="F166" s="52"/>
      <c r="G166" s="52"/>
      <c r="H166" s="52"/>
      <c r="I166" s="52"/>
      <c r="J166" s="52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</row>
    <row r="167" spans="2:25" ht="15">
      <c r="B167" s="17"/>
      <c r="C167" s="17"/>
      <c r="D167" s="17"/>
      <c r="E167" s="17"/>
      <c r="F167" s="52"/>
      <c r="G167" s="52"/>
      <c r="H167" s="52"/>
      <c r="I167" s="52"/>
      <c r="J167" s="52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</row>
    <row r="168" spans="2:25" ht="15">
      <c r="B168" s="17"/>
      <c r="C168" s="17"/>
      <c r="D168" s="17"/>
      <c r="E168" s="17"/>
      <c r="F168" s="52"/>
      <c r="G168" s="52"/>
      <c r="H168" s="52"/>
      <c r="I168" s="52"/>
      <c r="J168" s="52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</row>
    <row r="169" spans="2:25" ht="15">
      <c r="B169" s="17"/>
      <c r="C169" s="17"/>
      <c r="D169" s="17"/>
      <c r="E169" s="17"/>
      <c r="F169" s="52"/>
      <c r="G169" s="52"/>
      <c r="H169" s="52"/>
      <c r="I169" s="52"/>
      <c r="J169" s="52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</row>
    <row r="170" spans="2:25" ht="15">
      <c r="B170" s="17"/>
      <c r="C170" s="17"/>
      <c r="D170" s="17"/>
      <c r="E170" s="17"/>
      <c r="F170" s="52"/>
      <c r="G170" s="52"/>
      <c r="H170" s="52"/>
      <c r="I170" s="52"/>
      <c r="J170" s="52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</row>
    <row r="171" spans="2:25" ht="15">
      <c r="B171" s="17"/>
      <c r="C171" s="17"/>
      <c r="D171" s="17"/>
      <c r="E171" s="17"/>
      <c r="F171" s="52"/>
      <c r="G171" s="52"/>
      <c r="H171" s="52"/>
      <c r="I171" s="52"/>
      <c r="J171" s="52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</row>
  </sheetData>
  <sheetProtection/>
  <mergeCells count="2">
    <mergeCell ref="A1:J1"/>
    <mergeCell ref="A2:J2"/>
  </mergeCells>
  <printOptions/>
  <pageMargins left="0.5118110236220472" right="0.5118110236220472" top="0.15748031496062992" bottom="0.15748031496062992" header="0.31496062992125984" footer="0.31496062992125984"/>
  <pageSetup fitToHeight="1" fitToWidth="1" horizontalDpi="600" verticalDpi="600" orientation="portrait" paperSize="8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B1">
      <selection activeCell="M18" sqref="M18"/>
    </sheetView>
  </sheetViews>
  <sheetFormatPr defaultColWidth="9.140625" defaultRowHeight="15"/>
  <cols>
    <col min="1" max="1" width="88.140625" style="0" customWidth="1"/>
    <col min="3" max="5" width="20.7109375" style="0" hidden="1" customWidth="1"/>
    <col min="6" max="10" width="15.57421875" style="51" customWidth="1"/>
  </cols>
  <sheetData>
    <row r="1" spans="1:10" ht="21" customHeight="1">
      <c r="A1" s="84" t="s">
        <v>486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18.75" customHeight="1">
      <c r="A2" s="82" t="s">
        <v>425</v>
      </c>
      <c r="B2" s="82"/>
      <c r="C2" s="82"/>
      <c r="D2" s="82"/>
      <c r="E2" s="82"/>
      <c r="F2" s="82"/>
      <c r="G2" s="82"/>
      <c r="H2" s="82"/>
      <c r="I2" s="82"/>
      <c r="J2" s="82"/>
    </row>
    <row r="3" ht="18">
      <c r="A3" s="40"/>
    </row>
    <row r="4" ht="15">
      <c r="A4" s="4"/>
    </row>
    <row r="5" spans="1:10" ht="29.25">
      <c r="A5" s="2" t="s">
        <v>28</v>
      </c>
      <c r="B5" s="3" t="s">
        <v>29</v>
      </c>
      <c r="C5" s="59" t="s">
        <v>461</v>
      </c>
      <c r="D5" s="59" t="s">
        <v>462</v>
      </c>
      <c r="E5" s="59" t="s">
        <v>463</v>
      </c>
      <c r="F5" s="75" t="s">
        <v>474</v>
      </c>
      <c r="G5" s="75" t="s">
        <v>473</v>
      </c>
      <c r="H5" s="59" t="s">
        <v>461</v>
      </c>
      <c r="I5" s="59" t="s">
        <v>462</v>
      </c>
      <c r="J5" s="59" t="s">
        <v>463</v>
      </c>
    </row>
    <row r="6" spans="1:10" ht="15">
      <c r="A6" s="21" t="s">
        <v>30</v>
      </c>
      <c r="B6" s="22" t="s">
        <v>31</v>
      </c>
      <c r="C6" s="53">
        <f>SUM('Hivatal kiadás'!C5,'Önk.feladat kiadás'!C5,'Művház kiadás'!C6)</f>
        <v>31602</v>
      </c>
      <c r="D6" s="53">
        <f>SUM('Hivatal kiadás'!D5,'Önk.feladat kiadás'!D5,'Művház kiadás'!D6)</f>
        <v>7588</v>
      </c>
      <c r="E6" s="53">
        <f>SUM('Hivatal kiadás'!E5,'Önk.feladat kiadás'!E5,'Művház kiadás'!E6)</f>
        <v>3184</v>
      </c>
      <c r="F6" s="61">
        <f>SUM('Hivatal kiadás'!F5,'Önk.feladat kiadás'!F5,'Művház kiadás'!F6)</f>
        <v>42374</v>
      </c>
      <c r="G6" s="61">
        <f>SUM('Hivatal kiadás'!G5,'Önk.feladat kiadás'!G5,'Művház kiadás'!G6)</f>
        <v>50874</v>
      </c>
      <c r="H6" s="61">
        <f>SUM('Hivatal kiadás'!H5,'Önk.feladat kiadás'!H5,'Művház kiadás'!H6)</f>
        <v>29856</v>
      </c>
      <c r="I6" s="61">
        <f>SUM('Hivatal kiadás'!I5,'Önk.feladat kiadás'!I5,'Művház kiadás'!I6)</f>
        <v>17834</v>
      </c>
      <c r="J6" s="61">
        <f>SUM('Hivatal kiadás'!J5,'Önk.feladat kiadás'!J5,'Művház kiadás'!J6)</f>
        <v>3184</v>
      </c>
    </row>
    <row r="7" spans="1:10" ht="15">
      <c r="A7" s="21" t="s">
        <v>32</v>
      </c>
      <c r="B7" s="23" t="s">
        <v>33</v>
      </c>
      <c r="C7" s="53">
        <f>SUM('Hivatal kiadás'!C6,'Önk.feladat kiadás'!C6,'Művház kiadás'!C7)</f>
        <v>0</v>
      </c>
      <c r="D7" s="53">
        <f>SUM('Hivatal kiadás'!D6,'Önk.feladat kiadás'!D6,'Művház kiadás'!D7)</f>
        <v>0</v>
      </c>
      <c r="E7" s="53">
        <f>SUM('Hivatal kiadás'!E6,'Önk.feladat kiadás'!E6,'Művház kiadás'!E7)</f>
        <v>0</v>
      </c>
      <c r="F7" s="61">
        <f>SUM('Hivatal kiadás'!F6,'Önk.feladat kiadás'!F6,'Művház kiadás'!F7)</f>
        <v>0</v>
      </c>
      <c r="G7" s="61">
        <f>SUM('Hivatal kiadás'!G6,'Önk.feladat kiadás'!G6,'Művház kiadás'!G7)</f>
        <v>0</v>
      </c>
      <c r="H7" s="61">
        <f>SUM('Hivatal kiadás'!H6,'Önk.feladat kiadás'!H6,'Művház kiadás'!H7)</f>
        <v>0</v>
      </c>
      <c r="I7" s="61">
        <f>SUM('Hivatal kiadás'!I6,'Önk.feladat kiadás'!I6,'Művház kiadás'!I7)</f>
        <v>0</v>
      </c>
      <c r="J7" s="61">
        <f>SUM('Hivatal kiadás'!J6,'Önk.feladat kiadás'!J6,'Művház kiadás'!J7)</f>
        <v>0</v>
      </c>
    </row>
    <row r="8" spans="1:10" ht="15">
      <c r="A8" s="21" t="s">
        <v>34</v>
      </c>
      <c r="B8" s="23" t="s">
        <v>35</v>
      </c>
      <c r="C8" s="53">
        <f>SUM('Hivatal kiadás'!C7,'Önk.feladat kiadás'!C7,'Művház kiadás'!C8)</f>
        <v>0</v>
      </c>
      <c r="D8" s="53">
        <f>SUM('Hivatal kiadás'!D7,'Önk.feladat kiadás'!D7,'Művház kiadás'!D8)</f>
        <v>0</v>
      </c>
      <c r="E8" s="53">
        <f>SUM('Hivatal kiadás'!E7,'Önk.feladat kiadás'!E7,'Művház kiadás'!E8)</f>
        <v>0</v>
      </c>
      <c r="F8" s="61">
        <f>SUM('Hivatal kiadás'!F7,'Önk.feladat kiadás'!F7,'Művház kiadás'!F8)</f>
        <v>0</v>
      </c>
      <c r="G8" s="61">
        <f>SUM('Hivatal kiadás'!G7,'Önk.feladat kiadás'!G7,'Művház kiadás'!G8)</f>
        <v>0</v>
      </c>
      <c r="H8" s="61">
        <f>SUM('Hivatal kiadás'!H7,'Önk.feladat kiadás'!H7,'Művház kiadás'!H8)</f>
        <v>0</v>
      </c>
      <c r="I8" s="61">
        <f>SUM('Hivatal kiadás'!I7,'Önk.feladat kiadás'!I7,'Művház kiadás'!I8)</f>
        <v>0</v>
      </c>
      <c r="J8" s="61">
        <f>SUM('Hivatal kiadás'!J7,'Önk.feladat kiadás'!J7,'Művház kiadás'!J8)</f>
        <v>0</v>
      </c>
    </row>
    <row r="9" spans="1:10" ht="15">
      <c r="A9" s="24" t="s">
        <v>36</v>
      </c>
      <c r="B9" s="23" t="s">
        <v>37</v>
      </c>
      <c r="C9" s="53">
        <f>SUM('Hivatal kiadás'!C8,'Önk.feladat kiadás'!C8,'Művház kiadás'!C9)</f>
        <v>0</v>
      </c>
      <c r="D9" s="53">
        <f>SUM('Hivatal kiadás'!D8,'Önk.feladat kiadás'!D8,'Művház kiadás'!D9)</f>
        <v>46</v>
      </c>
      <c r="E9" s="53">
        <f>SUM('Hivatal kiadás'!E8,'Önk.feladat kiadás'!E8,'Művház kiadás'!E9)</f>
        <v>0</v>
      </c>
      <c r="F9" s="61">
        <f>SUM('Hivatal kiadás'!F8,'Önk.feladat kiadás'!F8,'Művház kiadás'!F9)</f>
        <v>46</v>
      </c>
      <c r="G9" s="61">
        <f>SUM('Hivatal kiadás'!G8,'Önk.feladat kiadás'!G8,'Művház kiadás'!G9)</f>
        <v>46</v>
      </c>
      <c r="H9" s="61">
        <f>SUM('Hivatal kiadás'!H8,'Önk.feladat kiadás'!H8,'Művház kiadás'!H9)</f>
        <v>0</v>
      </c>
      <c r="I9" s="61">
        <f>SUM('Hivatal kiadás'!I8,'Önk.feladat kiadás'!I8,'Művház kiadás'!I9)</f>
        <v>46</v>
      </c>
      <c r="J9" s="61">
        <f>SUM('Hivatal kiadás'!J8,'Önk.feladat kiadás'!J8,'Művház kiadás'!J9)</f>
        <v>0</v>
      </c>
    </row>
    <row r="10" spans="1:10" ht="15">
      <c r="A10" s="24" t="s">
        <v>38</v>
      </c>
      <c r="B10" s="23" t="s">
        <v>39</v>
      </c>
      <c r="C10" s="53">
        <f>SUM('Hivatal kiadás'!C9,'Önk.feladat kiadás'!C9,'Művház kiadás'!C10)</f>
        <v>0</v>
      </c>
      <c r="D10" s="53">
        <f>SUM('Hivatal kiadás'!D9,'Önk.feladat kiadás'!D9,'Művház kiadás'!D10)</f>
        <v>0</v>
      </c>
      <c r="E10" s="53">
        <f>SUM('Hivatal kiadás'!E9,'Önk.feladat kiadás'!E9,'Művház kiadás'!E10)</f>
        <v>0</v>
      </c>
      <c r="F10" s="61">
        <f>SUM('Hivatal kiadás'!F9,'Önk.feladat kiadás'!F9,'Művház kiadás'!F10)</f>
        <v>0</v>
      </c>
      <c r="G10" s="61">
        <f>SUM('Hivatal kiadás'!G9,'Önk.feladat kiadás'!G9,'Művház kiadás'!G10)</f>
        <v>0</v>
      </c>
      <c r="H10" s="61">
        <f>SUM('Hivatal kiadás'!H9,'Önk.feladat kiadás'!H9,'Művház kiadás'!H10)</f>
        <v>0</v>
      </c>
      <c r="I10" s="61">
        <f>SUM('Hivatal kiadás'!I9,'Önk.feladat kiadás'!I9,'Művház kiadás'!I10)</f>
        <v>0</v>
      </c>
      <c r="J10" s="61">
        <f>SUM('Hivatal kiadás'!J9,'Önk.feladat kiadás'!J9,'Művház kiadás'!J10)</f>
        <v>0</v>
      </c>
    </row>
    <row r="11" spans="1:10" ht="15">
      <c r="A11" s="24" t="s">
        <v>40</v>
      </c>
      <c r="B11" s="23" t="s">
        <v>41</v>
      </c>
      <c r="C11" s="53">
        <f>SUM('Hivatal kiadás'!C10,'Önk.feladat kiadás'!C10,'Művház kiadás'!C11)</f>
        <v>0</v>
      </c>
      <c r="D11" s="53">
        <f>SUM('Hivatal kiadás'!D10,'Önk.feladat kiadás'!D10,'Művház kiadás'!D11)</f>
        <v>0</v>
      </c>
      <c r="E11" s="53">
        <f>SUM('Hivatal kiadás'!E10,'Önk.feladat kiadás'!E10,'Művház kiadás'!E11)</f>
        <v>0</v>
      </c>
      <c r="F11" s="61">
        <f>SUM('Hivatal kiadás'!F10,'Önk.feladat kiadás'!F10,'Művház kiadás'!F11)</f>
        <v>0</v>
      </c>
      <c r="G11" s="61">
        <f>SUM('Hivatal kiadás'!G10,'Önk.feladat kiadás'!G10,'Művház kiadás'!G11)</f>
        <v>0</v>
      </c>
      <c r="H11" s="61">
        <f>SUM('Hivatal kiadás'!H10,'Önk.feladat kiadás'!H10,'Művház kiadás'!H11)</f>
        <v>0</v>
      </c>
      <c r="I11" s="61">
        <f>SUM('Hivatal kiadás'!I10,'Önk.feladat kiadás'!I10,'Művház kiadás'!I11)</f>
        <v>0</v>
      </c>
      <c r="J11" s="61">
        <f>SUM('Hivatal kiadás'!J10,'Önk.feladat kiadás'!J10,'Művház kiadás'!J11)</f>
        <v>0</v>
      </c>
    </row>
    <row r="12" spans="1:10" ht="15">
      <c r="A12" s="24" t="s">
        <v>42</v>
      </c>
      <c r="B12" s="23" t="s">
        <v>43</v>
      </c>
      <c r="C12" s="53">
        <f>SUM('Hivatal kiadás'!C11,'Önk.feladat kiadás'!C11,'Művház kiadás'!C12)</f>
        <v>1740</v>
      </c>
      <c r="D12" s="53">
        <f>SUM('Hivatal kiadás'!D11,'Önk.feladat kiadás'!D11,'Művház kiadás'!D12)</f>
        <v>285</v>
      </c>
      <c r="E12" s="53">
        <f>SUM('Hivatal kiadás'!E11,'Önk.feladat kiadás'!E11,'Művház kiadás'!E12)</f>
        <v>147</v>
      </c>
      <c r="F12" s="61">
        <f>SUM('Hivatal kiadás'!F11,'Önk.feladat kiadás'!F11,'Művház kiadás'!F12)</f>
        <v>2172</v>
      </c>
      <c r="G12" s="61">
        <f>SUM('Hivatal kiadás'!G11,'Önk.feladat kiadás'!G11,'Művház kiadás'!G12)</f>
        <v>1912</v>
      </c>
      <c r="H12" s="61">
        <f>SUM('Hivatal kiadás'!H11,'Önk.feladat kiadás'!H11,'Művház kiadás'!H12)</f>
        <v>1569</v>
      </c>
      <c r="I12" s="61">
        <f>SUM('Hivatal kiadás'!I11,'Önk.feladat kiadás'!I11,'Művház kiadás'!I12)</f>
        <v>196</v>
      </c>
      <c r="J12" s="61">
        <f>SUM('Hivatal kiadás'!J11,'Önk.feladat kiadás'!J11,'Művház kiadás'!J12)</f>
        <v>147</v>
      </c>
    </row>
    <row r="13" spans="1:10" ht="15">
      <c r="A13" s="24" t="s">
        <v>44</v>
      </c>
      <c r="B13" s="23" t="s">
        <v>45</v>
      </c>
      <c r="C13" s="53">
        <f>SUM('Hivatal kiadás'!C12,'Önk.feladat kiadás'!C12,'Művház kiadás'!C13)</f>
        <v>0</v>
      </c>
      <c r="D13" s="53">
        <f>SUM('Hivatal kiadás'!D12,'Önk.feladat kiadás'!D12,'Művház kiadás'!D13)</f>
        <v>0</v>
      </c>
      <c r="E13" s="53">
        <f>SUM('Hivatal kiadás'!E12,'Önk.feladat kiadás'!E12,'Művház kiadás'!E13)</f>
        <v>0</v>
      </c>
      <c r="F13" s="61">
        <f>SUM('Hivatal kiadás'!F12,'Önk.feladat kiadás'!F12,'Művház kiadás'!F13)</f>
        <v>0</v>
      </c>
      <c r="G13" s="61">
        <f>SUM('Hivatal kiadás'!G12,'Önk.feladat kiadás'!G12,'Művház kiadás'!G13)</f>
        <v>0</v>
      </c>
      <c r="H13" s="61">
        <f>SUM('Hivatal kiadás'!H12,'Önk.feladat kiadás'!H12,'Művház kiadás'!H13)</f>
        <v>0</v>
      </c>
      <c r="I13" s="61">
        <f>SUM('Hivatal kiadás'!I12,'Önk.feladat kiadás'!I12,'Művház kiadás'!I13)</f>
        <v>0</v>
      </c>
      <c r="J13" s="61">
        <f>SUM('Hivatal kiadás'!J12,'Önk.feladat kiadás'!J12,'Művház kiadás'!J13)</f>
        <v>0</v>
      </c>
    </row>
    <row r="14" spans="1:10" ht="15">
      <c r="A14" s="5" t="s">
        <v>46</v>
      </c>
      <c r="B14" s="23" t="s">
        <v>47</v>
      </c>
      <c r="C14" s="53">
        <f>SUM('Hivatal kiadás'!C13,'Önk.feladat kiadás'!C13,'Művház kiadás'!C14)</f>
        <v>484</v>
      </c>
      <c r="D14" s="53">
        <f>SUM('Hivatal kiadás'!D13,'Önk.feladat kiadás'!D13,'Művház kiadás'!D14)</f>
        <v>0</v>
      </c>
      <c r="E14" s="53">
        <f>SUM('Hivatal kiadás'!E13,'Önk.feladat kiadás'!E13,'Művház kiadás'!E14)</f>
        <v>0</v>
      </c>
      <c r="F14" s="61">
        <f>SUM('Hivatal kiadás'!F13,'Önk.feladat kiadás'!F13,'Művház kiadás'!F14)</f>
        <v>484</v>
      </c>
      <c r="G14" s="61">
        <f>SUM('Hivatal kiadás'!G13,'Önk.feladat kiadás'!G13,'Művház kiadás'!G14)</f>
        <v>492</v>
      </c>
      <c r="H14" s="61">
        <f>SUM('Hivatal kiadás'!H13,'Önk.feladat kiadás'!H13,'Művház kiadás'!H14)</f>
        <v>466</v>
      </c>
      <c r="I14" s="61">
        <f>SUM('Hivatal kiadás'!I13,'Önk.feladat kiadás'!I13,'Művház kiadás'!I14)</f>
        <v>26</v>
      </c>
      <c r="J14" s="61">
        <f>SUM('Hivatal kiadás'!J13,'Önk.feladat kiadás'!J13,'Művház kiadás'!J14)</f>
        <v>0</v>
      </c>
    </row>
    <row r="15" spans="1:10" ht="15">
      <c r="A15" s="5" t="s">
        <v>48</v>
      </c>
      <c r="B15" s="23" t="s">
        <v>49</v>
      </c>
      <c r="C15" s="53">
        <f>SUM('Hivatal kiadás'!C14,'Önk.feladat kiadás'!C14,'Művház kiadás'!C15)</f>
        <v>60</v>
      </c>
      <c r="D15" s="53">
        <f>SUM('Hivatal kiadás'!D14,'Önk.feladat kiadás'!D14,'Művház kiadás'!D15)</f>
        <v>0</v>
      </c>
      <c r="E15" s="53">
        <f>SUM('Hivatal kiadás'!E14,'Önk.feladat kiadás'!E14,'Művház kiadás'!E15)</f>
        <v>0</v>
      </c>
      <c r="F15" s="61">
        <f>SUM('Hivatal kiadás'!F14,'Önk.feladat kiadás'!F14,'Művház kiadás'!F15)</f>
        <v>60</v>
      </c>
      <c r="G15" s="61">
        <f>SUM('Hivatal kiadás'!G14,'Önk.feladat kiadás'!G14,'Művház kiadás'!G15)</f>
        <v>0</v>
      </c>
      <c r="H15" s="61">
        <f>SUM('Hivatal kiadás'!H14,'Önk.feladat kiadás'!H14,'Művház kiadás'!H15)</f>
        <v>0</v>
      </c>
      <c r="I15" s="61">
        <f>SUM('Hivatal kiadás'!I14,'Önk.feladat kiadás'!I14,'Művház kiadás'!I15)</f>
        <v>0</v>
      </c>
      <c r="J15" s="61">
        <f>SUM('Hivatal kiadás'!J14,'Önk.feladat kiadás'!J14,'Művház kiadás'!J15)</f>
        <v>0</v>
      </c>
    </row>
    <row r="16" spans="1:10" ht="15">
      <c r="A16" s="5" t="s">
        <v>50</v>
      </c>
      <c r="B16" s="23" t="s">
        <v>51</v>
      </c>
      <c r="C16" s="53">
        <f>SUM('Hivatal kiadás'!C15,'Önk.feladat kiadás'!C15,'Művház kiadás'!C16)</f>
        <v>0</v>
      </c>
      <c r="D16" s="53">
        <f>SUM('Hivatal kiadás'!D15,'Önk.feladat kiadás'!D15,'Művház kiadás'!D16)</f>
        <v>0</v>
      </c>
      <c r="E16" s="53">
        <f>SUM('Hivatal kiadás'!E15,'Önk.feladat kiadás'!E15,'Művház kiadás'!E16)</f>
        <v>0</v>
      </c>
      <c r="F16" s="61">
        <f>SUM('Hivatal kiadás'!F15,'Önk.feladat kiadás'!F15,'Művház kiadás'!F16)</f>
        <v>0</v>
      </c>
      <c r="G16" s="61">
        <f>SUM('Hivatal kiadás'!G15,'Önk.feladat kiadás'!G15,'Művház kiadás'!G16)</f>
        <v>0</v>
      </c>
      <c r="H16" s="61">
        <f>SUM('Hivatal kiadás'!H15,'Önk.feladat kiadás'!H15,'Művház kiadás'!H16)</f>
        <v>0</v>
      </c>
      <c r="I16" s="61">
        <f>SUM('Hivatal kiadás'!I15,'Önk.feladat kiadás'!I15,'Művház kiadás'!I16)</f>
        <v>0</v>
      </c>
      <c r="J16" s="61">
        <f>SUM('Hivatal kiadás'!J15,'Önk.feladat kiadás'!J15,'Művház kiadás'!J16)</f>
        <v>0</v>
      </c>
    </row>
    <row r="17" spans="1:10" ht="15">
      <c r="A17" s="5" t="s">
        <v>52</v>
      </c>
      <c r="B17" s="23" t="s">
        <v>53</v>
      </c>
      <c r="C17" s="53">
        <f>SUM('Hivatal kiadás'!C16,'Önk.feladat kiadás'!C16,'Művház kiadás'!C17)</f>
        <v>0</v>
      </c>
      <c r="D17" s="53">
        <f>SUM('Hivatal kiadás'!D16,'Önk.feladat kiadás'!D16,'Művház kiadás'!D17)</f>
        <v>0</v>
      </c>
      <c r="E17" s="53">
        <f>SUM('Hivatal kiadás'!E16,'Önk.feladat kiadás'!E16,'Művház kiadás'!E17)</f>
        <v>0</v>
      </c>
      <c r="F17" s="61">
        <f>SUM('Hivatal kiadás'!F16,'Önk.feladat kiadás'!F16,'Művház kiadás'!F17)</f>
        <v>0</v>
      </c>
      <c r="G17" s="61">
        <f>SUM('Hivatal kiadás'!G16,'Önk.feladat kiadás'!G16,'Művház kiadás'!G17)</f>
        <v>0</v>
      </c>
      <c r="H17" s="61">
        <f>SUM('Hivatal kiadás'!H16,'Önk.feladat kiadás'!H16,'Művház kiadás'!H17)</f>
        <v>0</v>
      </c>
      <c r="I17" s="61">
        <f>SUM('Hivatal kiadás'!I16,'Önk.feladat kiadás'!I16,'Művház kiadás'!I17)</f>
        <v>0</v>
      </c>
      <c r="J17" s="61">
        <f>SUM('Hivatal kiadás'!J16,'Önk.feladat kiadás'!J16,'Művház kiadás'!J17)</f>
        <v>0</v>
      </c>
    </row>
    <row r="18" spans="1:10" ht="15">
      <c r="A18" s="5" t="s">
        <v>335</v>
      </c>
      <c r="B18" s="23" t="s">
        <v>54</v>
      </c>
      <c r="C18" s="53">
        <f>SUM('Hivatal kiadás'!C17,'Önk.feladat kiadás'!C17,'Művház kiadás'!C18)</f>
        <v>260</v>
      </c>
      <c r="D18" s="53">
        <f>SUM('Hivatal kiadás'!D17,'Önk.feladat kiadás'!D17,'Művház kiadás'!D18)</f>
        <v>0</v>
      </c>
      <c r="E18" s="53">
        <f>SUM('Hivatal kiadás'!E17,'Önk.feladat kiadás'!E17,'Művház kiadás'!E18)</f>
        <v>50</v>
      </c>
      <c r="F18" s="61">
        <f>SUM('Hivatal kiadás'!F17,'Önk.feladat kiadás'!F17,'Művház kiadás'!F18)</f>
        <v>310</v>
      </c>
      <c r="G18" s="61">
        <f>SUM('Hivatal kiadás'!G17,'Önk.feladat kiadás'!G17,'Művház kiadás'!G18)</f>
        <v>1634</v>
      </c>
      <c r="H18" s="61">
        <f>SUM('Hivatal kiadás'!H17,'Önk.feladat kiadás'!H17,'Művház kiadás'!H18)</f>
        <v>1337</v>
      </c>
      <c r="I18" s="61">
        <f>SUM('Hivatal kiadás'!I17,'Önk.feladat kiadás'!I17,'Művház kiadás'!I18)</f>
        <v>247</v>
      </c>
      <c r="J18" s="61">
        <f>SUM('Hivatal kiadás'!J17,'Önk.feladat kiadás'!J17,'Művház kiadás'!J18)</f>
        <v>50</v>
      </c>
    </row>
    <row r="19" spans="1:10" ht="15">
      <c r="A19" s="25" t="s">
        <v>314</v>
      </c>
      <c r="B19" s="26" t="s">
        <v>55</v>
      </c>
      <c r="C19" s="61">
        <f>SUM('Hivatal kiadás'!C18,'Önk.feladat kiadás'!C18,'Művház kiadás'!C19)</f>
        <v>34146</v>
      </c>
      <c r="D19" s="61">
        <f>SUM('Hivatal kiadás'!D18,'Önk.feladat kiadás'!D18,'Művház kiadás'!D19)</f>
        <v>7919</v>
      </c>
      <c r="E19" s="61">
        <f>SUM('Hivatal kiadás'!E18,'Önk.feladat kiadás'!E18,'Művház kiadás'!E19)</f>
        <v>3381</v>
      </c>
      <c r="F19" s="61">
        <f>SUM('Hivatal kiadás'!F18,'Önk.feladat kiadás'!F18,'Művház kiadás'!F19)</f>
        <v>45446</v>
      </c>
      <c r="G19" s="61">
        <f>SUM('Hivatal kiadás'!G18,'Önk.feladat kiadás'!G18,'Művház kiadás'!G19)</f>
        <v>54958</v>
      </c>
      <c r="H19" s="61">
        <f>SUM('Hivatal kiadás'!H18,'Önk.feladat kiadás'!H18,'Művház kiadás'!H19)</f>
        <v>33228</v>
      </c>
      <c r="I19" s="61">
        <f>SUM('Hivatal kiadás'!I18,'Önk.feladat kiadás'!I18,'Művház kiadás'!I19)</f>
        <v>18349</v>
      </c>
      <c r="J19" s="61">
        <f>SUM('Hivatal kiadás'!J18,'Önk.feladat kiadás'!J18,'Művház kiadás'!J19)</f>
        <v>3381</v>
      </c>
    </row>
    <row r="20" spans="1:10" ht="15">
      <c r="A20" s="5" t="s">
        <v>56</v>
      </c>
      <c r="B20" s="23" t="s">
        <v>57</v>
      </c>
      <c r="C20" s="53">
        <f>SUM('Hivatal kiadás'!C19,'Önk.feladat kiadás'!C19,'Művház kiadás'!C20)</f>
        <v>6291</v>
      </c>
      <c r="D20" s="53">
        <f>SUM('Hivatal kiadás'!D19,'Önk.feladat kiadás'!D19,'Művház kiadás'!D20)</f>
        <v>0</v>
      </c>
      <c r="E20" s="53">
        <f>SUM('Hivatal kiadás'!E19,'Önk.feladat kiadás'!E19,'Művház kiadás'!E20)</f>
        <v>0</v>
      </c>
      <c r="F20" s="61">
        <f>SUM('Hivatal kiadás'!F19,'Önk.feladat kiadás'!F19,'Művház kiadás'!F20)</f>
        <v>6291</v>
      </c>
      <c r="G20" s="61">
        <f>SUM('Hivatal kiadás'!G19,'Önk.feladat kiadás'!G19,'Művház kiadás'!G20)</f>
        <v>4972</v>
      </c>
      <c r="H20" s="61">
        <f>SUM('Hivatal kiadás'!H19,'Önk.feladat kiadás'!H19,'Művház kiadás'!H20)</f>
        <v>4972</v>
      </c>
      <c r="I20" s="61">
        <f>SUM('Hivatal kiadás'!I19,'Önk.feladat kiadás'!I19,'Művház kiadás'!I20)</f>
        <v>0</v>
      </c>
      <c r="J20" s="61">
        <f>SUM('Hivatal kiadás'!J19,'Önk.feladat kiadás'!J19,'Művház kiadás'!J20)</f>
        <v>0</v>
      </c>
    </row>
    <row r="21" spans="1:10" ht="17.25" customHeight="1">
      <c r="A21" s="5" t="s">
        <v>58</v>
      </c>
      <c r="B21" s="23" t="s">
        <v>59</v>
      </c>
      <c r="C21" s="53">
        <f>SUM('Hivatal kiadás'!C20,'Önk.feladat kiadás'!C20,'Művház kiadás'!C21)</f>
        <v>600</v>
      </c>
      <c r="D21" s="53">
        <f>SUM('Hivatal kiadás'!D20,'Önk.feladat kiadás'!D20,'Művház kiadás'!D21)</f>
        <v>1666</v>
      </c>
      <c r="E21" s="53">
        <f>SUM('Hivatal kiadás'!E20,'Önk.feladat kiadás'!E20,'Művház kiadás'!E21)</f>
        <v>0</v>
      </c>
      <c r="F21" s="61">
        <f>SUM('Hivatal kiadás'!F20,'Önk.feladat kiadás'!F20,'Művház kiadás'!F21)</f>
        <v>2266</v>
      </c>
      <c r="G21" s="61">
        <f>SUM('Hivatal kiadás'!G20,'Önk.feladat kiadás'!G20,'Művház kiadás'!G21)</f>
        <v>2816</v>
      </c>
      <c r="H21" s="61">
        <f>SUM('Hivatal kiadás'!H20,'Önk.feladat kiadás'!H20,'Művház kiadás'!H21)</f>
        <v>1257</v>
      </c>
      <c r="I21" s="61">
        <f>SUM('Hivatal kiadás'!I20,'Önk.feladat kiadás'!I20,'Művház kiadás'!I21)</f>
        <v>1559</v>
      </c>
      <c r="J21" s="61">
        <f>SUM('Hivatal kiadás'!J20,'Önk.feladat kiadás'!J20,'Művház kiadás'!J21)</f>
        <v>0</v>
      </c>
    </row>
    <row r="22" spans="1:10" ht="15">
      <c r="A22" s="6" t="s">
        <v>60</v>
      </c>
      <c r="B22" s="23" t="s">
        <v>61</v>
      </c>
      <c r="C22" s="53">
        <f>SUM('Hivatal kiadás'!C21,'Önk.feladat kiadás'!C21,'Művház kiadás'!C22)</f>
        <v>719</v>
      </c>
      <c r="D22" s="53">
        <f>SUM('Hivatal kiadás'!D21,'Önk.feladat kiadás'!D21,'Művház kiadás'!D22)</f>
        <v>100</v>
      </c>
      <c r="E22" s="53">
        <f>SUM('Hivatal kiadás'!E21,'Önk.feladat kiadás'!E21,'Művház kiadás'!E22)</f>
        <v>0</v>
      </c>
      <c r="F22" s="61">
        <f>SUM('Hivatal kiadás'!F21,'Önk.feladat kiadás'!F21,'Művház kiadás'!F22)</f>
        <v>819</v>
      </c>
      <c r="G22" s="61">
        <f>SUM('Hivatal kiadás'!G21,'Önk.feladat kiadás'!G21,'Művház kiadás'!G22)</f>
        <v>91</v>
      </c>
      <c r="H22" s="61">
        <f>SUM('Hivatal kiadás'!H21,'Önk.feladat kiadás'!H21,'Művház kiadás'!H22)</f>
        <v>0</v>
      </c>
      <c r="I22" s="61">
        <f>SUM('Hivatal kiadás'!I21,'Önk.feladat kiadás'!I21,'Művház kiadás'!I22)</f>
        <v>91</v>
      </c>
      <c r="J22" s="61">
        <f>SUM('Hivatal kiadás'!J21,'Önk.feladat kiadás'!J21,'Művház kiadás'!J22)</f>
        <v>0</v>
      </c>
    </row>
    <row r="23" spans="1:10" ht="15">
      <c r="A23" s="7" t="s">
        <v>315</v>
      </c>
      <c r="B23" s="26" t="s">
        <v>62</v>
      </c>
      <c r="C23" s="61">
        <f>SUM('Hivatal kiadás'!C22,'Önk.feladat kiadás'!C22,'Művház kiadás'!C23)</f>
        <v>7610</v>
      </c>
      <c r="D23" s="61">
        <f>SUM('Hivatal kiadás'!D22,'Önk.feladat kiadás'!D22,'Művház kiadás'!D23)</f>
        <v>1766</v>
      </c>
      <c r="E23" s="61">
        <f>SUM('Hivatal kiadás'!E22,'Önk.feladat kiadás'!E22,'Művház kiadás'!E23)</f>
        <v>0</v>
      </c>
      <c r="F23" s="61">
        <f>SUM('Hivatal kiadás'!F22,'Önk.feladat kiadás'!F22,'Művház kiadás'!F23)</f>
        <v>9376</v>
      </c>
      <c r="G23" s="61">
        <f>SUM('Hivatal kiadás'!G22,'Önk.feladat kiadás'!G22,'Művház kiadás'!G23)</f>
        <v>7879</v>
      </c>
      <c r="H23" s="61">
        <f>SUM('Hivatal kiadás'!H22,'Önk.feladat kiadás'!H22,'Művház kiadás'!H23)</f>
        <v>6229</v>
      </c>
      <c r="I23" s="61">
        <f>SUM('Hivatal kiadás'!I22,'Önk.feladat kiadás'!I22,'Művház kiadás'!I23)</f>
        <v>1650</v>
      </c>
      <c r="J23" s="61">
        <f>SUM('Hivatal kiadás'!J22,'Önk.feladat kiadás'!J22,'Művház kiadás'!J23)</f>
        <v>0</v>
      </c>
    </row>
    <row r="24" spans="1:10" ht="15">
      <c r="A24" s="43" t="s">
        <v>365</v>
      </c>
      <c r="B24" s="44" t="s">
        <v>63</v>
      </c>
      <c r="C24" s="61">
        <f>SUM('Hivatal kiadás'!C23,'Önk.feladat kiadás'!C23,'Művház kiadás'!C24)</f>
        <v>41756</v>
      </c>
      <c r="D24" s="61">
        <f>SUM('Hivatal kiadás'!D23,'Önk.feladat kiadás'!D23,'Művház kiadás'!D24)</f>
        <v>9685</v>
      </c>
      <c r="E24" s="61">
        <f>SUM('Hivatal kiadás'!E23,'Önk.feladat kiadás'!E23,'Művház kiadás'!E24)</f>
        <v>3381</v>
      </c>
      <c r="F24" s="61">
        <f>SUM('Hivatal kiadás'!F23,'Önk.feladat kiadás'!F23,'Művház kiadás'!F24)</f>
        <v>54822</v>
      </c>
      <c r="G24" s="61">
        <f>SUM('Hivatal kiadás'!G23,'Önk.feladat kiadás'!G23,'Művház kiadás'!G24)</f>
        <v>62837</v>
      </c>
      <c r="H24" s="61">
        <f>SUM('Hivatal kiadás'!H23,'Önk.feladat kiadás'!H23,'Művház kiadás'!H24)</f>
        <v>39457</v>
      </c>
      <c r="I24" s="61">
        <f>SUM('Hivatal kiadás'!I23,'Önk.feladat kiadás'!I23,'Művház kiadás'!I24)</f>
        <v>19999</v>
      </c>
      <c r="J24" s="61">
        <f>SUM('Hivatal kiadás'!J23,'Önk.feladat kiadás'!J23,'Művház kiadás'!J24)</f>
        <v>3381</v>
      </c>
    </row>
    <row r="25" spans="1:10" ht="15">
      <c r="A25" s="32" t="s">
        <v>336</v>
      </c>
      <c r="B25" s="44" t="s">
        <v>64</v>
      </c>
      <c r="C25" s="61">
        <f>SUM('Hivatal kiadás'!C24,'Önk.feladat kiadás'!C24,'Művház kiadás'!C25)</f>
        <v>10399</v>
      </c>
      <c r="D25" s="61">
        <f>SUM('Hivatal kiadás'!D24,'Önk.feladat kiadás'!D24,'Művház kiadás'!D25)</f>
        <v>1672</v>
      </c>
      <c r="E25" s="61">
        <f>SUM('Hivatal kiadás'!E24,'Önk.feladat kiadás'!E24,'Művház kiadás'!E25)</f>
        <v>913</v>
      </c>
      <c r="F25" s="61">
        <f>SUM('Hivatal kiadás'!F24,'Önk.feladat kiadás'!F24,'Művház kiadás'!F25)</f>
        <v>12984</v>
      </c>
      <c r="G25" s="61">
        <f>SUM('Hivatal kiadás'!G24,'Önk.feladat kiadás'!G24,'Művház kiadás'!G25)</f>
        <v>14781</v>
      </c>
      <c r="H25" s="61">
        <f>SUM('Hivatal kiadás'!H24,'Önk.feladat kiadás'!H24,'Művház kiadás'!H25)</f>
        <v>10444</v>
      </c>
      <c r="I25" s="61">
        <f>SUM('Hivatal kiadás'!I24,'Önk.feladat kiadás'!I24,'Művház kiadás'!I25)</f>
        <v>3424</v>
      </c>
      <c r="J25" s="61">
        <f>SUM('Hivatal kiadás'!J24,'Önk.feladat kiadás'!J24,'Művház kiadás'!J25)</f>
        <v>913</v>
      </c>
    </row>
    <row r="26" spans="1:10" ht="15">
      <c r="A26" s="5" t="s">
        <v>65</v>
      </c>
      <c r="B26" s="23" t="s">
        <v>66</v>
      </c>
      <c r="C26" s="53">
        <f>SUM('Hivatal kiadás'!C25,'Önk.feladat kiadás'!C25,'Művház kiadás'!C26)</f>
        <v>702</v>
      </c>
      <c r="D26" s="53">
        <f>SUM('Hivatal kiadás'!D25,'Önk.feladat kiadás'!D25,'Művház kiadás'!D26)</f>
        <v>20</v>
      </c>
      <c r="E26" s="53">
        <f>SUM('Hivatal kiadás'!E25,'Önk.feladat kiadás'!E25,'Művház kiadás'!E26)</f>
        <v>0</v>
      </c>
      <c r="F26" s="61">
        <f>SUM('Hivatal kiadás'!F25,'Önk.feladat kiadás'!F25,'Művház kiadás'!F26)</f>
        <v>722</v>
      </c>
      <c r="G26" s="61">
        <f>SUM('Hivatal kiadás'!G25,'Önk.feladat kiadás'!G25,'Művház kiadás'!G26)</f>
        <v>1108</v>
      </c>
      <c r="H26" s="61">
        <f>SUM('Hivatal kiadás'!H25,'Önk.feladat kiadás'!H25,'Művház kiadás'!H26)</f>
        <v>800</v>
      </c>
      <c r="I26" s="61">
        <f>SUM('Hivatal kiadás'!I25,'Önk.feladat kiadás'!I25,'Művház kiadás'!I26)</f>
        <v>308</v>
      </c>
      <c r="J26" s="61">
        <f>SUM('Hivatal kiadás'!J25,'Önk.feladat kiadás'!J25,'Művház kiadás'!J26)</f>
        <v>0</v>
      </c>
    </row>
    <row r="27" spans="1:10" ht="15">
      <c r="A27" s="5" t="s">
        <v>67</v>
      </c>
      <c r="B27" s="23" t="s">
        <v>68</v>
      </c>
      <c r="C27" s="53">
        <f>SUM('Hivatal kiadás'!C26,'Önk.feladat kiadás'!C26,'Művház kiadás'!C27)</f>
        <v>19824</v>
      </c>
      <c r="D27" s="53">
        <f>SUM('Hivatal kiadás'!D26,'Önk.feladat kiadás'!D26,'Művház kiadás'!D27)</f>
        <v>2050</v>
      </c>
      <c r="E27" s="53">
        <f>SUM('Hivatal kiadás'!E26,'Önk.feladat kiadás'!E26,'Művház kiadás'!E27)</f>
        <v>0</v>
      </c>
      <c r="F27" s="61">
        <f>SUM('Hivatal kiadás'!F26,'Önk.feladat kiadás'!F26,'Művház kiadás'!F27)</f>
        <v>21874</v>
      </c>
      <c r="G27" s="61">
        <f>SUM('Hivatal kiadás'!G26,'Önk.feladat kiadás'!G26,'Művház kiadás'!G27)</f>
        <v>23358</v>
      </c>
      <c r="H27" s="61">
        <f>SUM('Hivatal kiadás'!H26,'Önk.feladat kiadás'!H26,'Művház kiadás'!H27)</f>
        <v>21579</v>
      </c>
      <c r="I27" s="61">
        <f>SUM('Hivatal kiadás'!I26,'Önk.feladat kiadás'!I26,'Művház kiadás'!I27)</f>
        <v>1779</v>
      </c>
      <c r="J27" s="61">
        <f>SUM('Hivatal kiadás'!J26,'Önk.feladat kiadás'!J26,'Művház kiadás'!J27)</f>
        <v>0</v>
      </c>
    </row>
    <row r="28" spans="1:10" ht="15">
      <c r="A28" s="5" t="s">
        <v>69</v>
      </c>
      <c r="B28" s="23" t="s">
        <v>70</v>
      </c>
      <c r="C28" s="53">
        <f>SUM('Hivatal kiadás'!C27,'Önk.feladat kiadás'!C27,'Művház kiadás'!C28)</f>
        <v>0</v>
      </c>
      <c r="D28" s="53">
        <f>SUM('Hivatal kiadás'!D27,'Önk.feladat kiadás'!D27,'Művház kiadás'!D28)</f>
        <v>0</v>
      </c>
      <c r="E28" s="53">
        <f>SUM('Hivatal kiadás'!E27,'Önk.feladat kiadás'!E27,'Művház kiadás'!E28)</f>
        <v>0</v>
      </c>
      <c r="F28" s="61">
        <f>SUM('Hivatal kiadás'!F27,'Önk.feladat kiadás'!F27,'Művház kiadás'!F28)</f>
        <v>0</v>
      </c>
      <c r="G28" s="61">
        <f>SUM('Hivatal kiadás'!G27,'Önk.feladat kiadás'!G27,'Művház kiadás'!G28)</f>
        <v>0</v>
      </c>
      <c r="H28" s="61">
        <f>SUM('Hivatal kiadás'!H27,'Önk.feladat kiadás'!H27,'Művház kiadás'!H28)</f>
        <v>0</v>
      </c>
      <c r="I28" s="61">
        <f>SUM('Hivatal kiadás'!I27,'Önk.feladat kiadás'!I27,'Művház kiadás'!I28)</f>
        <v>0</v>
      </c>
      <c r="J28" s="61">
        <f>SUM('Hivatal kiadás'!J27,'Önk.feladat kiadás'!J27,'Művház kiadás'!J28)</f>
        <v>0</v>
      </c>
    </row>
    <row r="29" spans="1:10" ht="15">
      <c r="A29" s="7" t="s">
        <v>316</v>
      </c>
      <c r="B29" s="26" t="s">
        <v>71</v>
      </c>
      <c r="C29" s="61">
        <f>SUM('Hivatal kiadás'!C28,'Önk.feladat kiadás'!C28,'Művház kiadás'!C29)</f>
        <v>20526</v>
      </c>
      <c r="D29" s="61">
        <f>SUM('Hivatal kiadás'!D28,'Önk.feladat kiadás'!D28,'Művház kiadás'!D29)</f>
        <v>2070</v>
      </c>
      <c r="E29" s="61">
        <f>SUM('Hivatal kiadás'!E28,'Önk.feladat kiadás'!E28,'Művház kiadás'!E29)</f>
        <v>0</v>
      </c>
      <c r="F29" s="61">
        <f>SUM('Hivatal kiadás'!F28,'Önk.feladat kiadás'!F28,'Művház kiadás'!F29)</f>
        <v>22596</v>
      </c>
      <c r="G29" s="61">
        <f>SUM('Hivatal kiadás'!G28,'Önk.feladat kiadás'!G28,'Művház kiadás'!G29)</f>
        <v>24466</v>
      </c>
      <c r="H29" s="61">
        <f>SUM('Hivatal kiadás'!H28,'Önk.feladat kiadás'!H28,'Művház kiadás'!H29)</f>
        <v>22379</v>
      </c>
      <c r="I29" s="61">
        <f>SUM('Hivatal kiadás'!I28,'Önk.feladat kiadás'!I28,'Művház kiadás'!I29)</f>
        <v>2087</v>
      </c>
      <c r="J29" s="61">
        <f>SUM('Hivatal kiadás'!J28,'Önk.feladat kiadás'!J28,'Művház kiadás'!J29)</f>
        <v>0</v>
      </c>
    </row>
    <row r="30" spans="1:10" ht="15">
      <c r="A30" s="5" t="s">
        <v>72</v>
      </c>
      <c r="B30" s="23" t="s">
        <v>73</v>
      </c>
      <c r="C30" s="53">
        <f>SUM('Hivatal kiadás'!C29,'Önk.feladat kiadás'!C29,'Művház kiadás'!C30)</f>
        <v>1440</v>
      </c>
      <c r="D30" s="53">
        <f>SUM('Hivatal kiadás'!D29,'Önk.feladat kiadás'!D29,'Művház kiadás'!D30)</f>
        <v>130</v>
      </c>
      <c r="E30" s="53">
        <f>SUM('Hivatal kiadás'!E29,'Önk.feladat kiadás'!E29,'Művház kiadás'!E30)</f>
        <v>0</v>
      </c>
      <c r="F30" s="61">
        <f>SUM('Hivatal kiadás'!F29,'Önk.feladat kiadás'!F29,'Művház kiadás'!F30)</f>
        <v>1570</v>
      </c>
      <c r="G30" s="61">
        <f>SUM('Hivatal kiadás'!G29,'Önk.feladat kiadás'!G29,'Művház kiadás'!G30)</f>
        <v>1808</v>
      </c>
      <c r="H30" s="61">
        <f>SUM('Hivatal kiadás'!H29,'Önk.feladat kiadás'!H29,'Művház kiadás'!H30)</f>
        <v>1655</v>
      </c>
      <c r="I30" s="61">
        <f>SUM('Hivatal kiadás'!I29,'Önk.feladat kiadás'!I29,'Művház kiadás'!I30)</f>
        <v>153</v>
      </c>
      <c r="J30" s="61">
        <f>SUM('Hivatal kiadás'!J29,'Önk.feladat kiadás'!J29,'Művház kiadás'!J30)</f>
        <v>0</v>
      </c>
    </row>
    <row r="31" spans="1:10" ht="15">
      <c r="A31" s="5" t="s">
        <v>74</v>
      </c>
      <c r="B31" s="23" t="s">
        <v>75</v>
      </c>
      <c r="C31" s="53">
        <f>SUM('Hivatal kiadás'!C30,'Önk.feladat kiadás'!C30,'Művház kiadás'!C31)</f>
        <v>238</v>
      </c>
      <c r="D31" s="53">
        <f>SUM('Hivatal kiadás'!D30,'Önk.feladat kiadás'!D30,'Művház kiadás'!D31)</f>
        <v>200</v>
      </c>
      <c r="E31" s="53">
        <f>SUM('Hivatal kiadás'!E30,'Önk.feladat kiadás'!E30,'Művház kiadás'!E31)</f>
        <v>0</v>
      </c>
      <c r="F31" s="61">
        <f>SUM('Hivatal kiadás'!F30,'Önk.feladat kiadás'!F30,'Művház kiadás'!F31)</f>
        <v>438</v>
      </c>
      <c r="G31" s="61">
        <f>SUM('Hivatal kiadás'!G30,'Önk.feladat kiadás'!G30,'Művház kiadás'!G31)</f>
        <v>247</v>
      </c>
      <c r="H31" s="61">
        <f>SUM('Hivatal kiadás'!H30,'Önk.feladat kiadás'!H30,'Művház kiadás'!H31)</f>
        <v>157</v>
      </c>
      <c r="I31" s="61">
        <f>SUM('Hivatal kiadás'!I30,'Önk.feladat kiadás'!I30,'Művház kiadás'!I31)</f>
        <v>90</v>
      </c>
      <c r="J31" s="61">
        <f>SUM('Hivatal kiadás'!J30,'Önk.feladat kiadás'!J30,'Művház kiadás'!J31)</f>
        <v>0</v>
      </c>
    </row>
    <row r="32" spans="1:10" ht="15" customHeight="1">
      <c r="A32" s="7" t="s">
        <v>366</v>
      </c>
      <c r="B32" s="26" t="s">
        <v>76</v>
      </c>
      <c r="C32" s="61">
        <f>SUM('Hivatal kiadás'!C31,'Önk.feladat kiadás'!C31,'Művház kiadás'!C32)</f>
        <v>1678</v>
      </c>
      <c r="D32" s="61">
        <f>SUM('Hivatal kiadás'!D31,'Önk.feladat kiadás'!D31,'Művház kiadás'!D32)</f>
        <v>330</v>
      </c>
      <c r="E32" s="61">
        <f>SUM('Hivatal kiadás'!E31,'Önk.feladat kiadás'!E31,'Művház kiadás'!E32)</f>
        <v>0</v>
      </c>
      <c r="F32" s="61">
        <f>SUM('Hivatal kiadás'!F31,'Önk.feladat kiadás'!F31,'Művház kiadás'!F32)</f>
        <v>2008</v>
      </c>
      <c r="G32" s="61">
        <f>SUM('Hivatal kiadás'!G31,'Önk.feladat kiadás'!G31,'Művház kiadás'!G32)</f>
        <v>2055</v>
      </c>
      <c r="H32" s="61">
        <f>SUM('Hivatal kiadás'!H31,'Önk.feladat kiadás'!H31,'Művház kiadás'!H32)</f>
        <v>1812</v>
      </c>
      <c r="I32" s="61">
        <f>SUM('Hivatal kiadás'!I31,'Önk.feladat kiadás'!I31,'Művház kiadás'!I32)</f>
        <v>243</v>
      </c>
      <c r="J32" s="61">
        <f>SUM('Hivatal kiadás'!J31,'Önk.feladat kiadás'!J31,'Művház kiadás'!J32)</f>
        <v>0</v>
      </c>
    </row>
    <row r="33" spans="1:10" ht="15">
      <c r="A33" s="5" t="s">
        <v>77</v>
      </c>
      <c r="B33" s="23" t="s">
        <v>78</v>
      </c>
      <c r="C33" s="53">
        <f>SUM('Hivatal kiadás'!C32,'Önk.feladat kiadás'!C32,'Művház kiadás'!C33)</f>
        <v>6660</v>
      </c>
      <c r="D33" s="53">
        <f>SUM('Hivatal kiadás'!D32,'Önk.feladat kiadás'!D32,'Művház kiadás'!D33)</f>
        <v>9300</v>
      </c>
      <c r="E33" s="53">
        <f>SUM('Hivatal kiadás'!E32,'Önk.feladat kiadás'!E32,'Művház kiadás'!E33)</f>
        <v>0</v>
      </c>
      <c r="F33" s="61">
        <f>SUM('Hivatal kiadás'!F32,'Önk.feladat kiadás'!F32,'Művház kiadás'!F33)</f>
        <v>15960</v>
      </c>
      <c r="G33" s="61">
        <f>SUM('Hivatal kiadás'!G32,'Önk.feladat kiadás'!G32,'Művház kiadás'!G33)</f>
        <v>13198</v>
      </c>
      <c r="H33" s="61">
        <f>SUM('Hivatal kiadás'!H32,'Önk.feladat kiadás'!H32,'Művház kiadás'!H33)</f>
        <v>7045</v>
      </c>
      <c r="I33" s="61">
        <f>SUM('Hivatal kiadás'!I32,'Önk.feladat kiadás'!I32,'Művház kiadás'!I33)</f>
        <v>6153</v>
      </c>
      <c r="J33" s="61">
        <f>SUM('Hivatal kiadás'!J32,'Önk.feladat kiadás'!J32,'Művház kiadás'!J33)</f>
        <v>0</v>
      </c>
    </row>
    <row r="34" spans="1:10" ht="15">
      <c r="A34" s="5" t="s">
        <v>79</v>
      </c>
      <c r="B34" s="23" t="s">
        <v>80</v>
      </c>
      <c r="C34" s="53">
        <f>SUM('Hivatal kiadás'!C33,'Önk.feladat kiadás'!C33,'Művház kiadás'!C34)</f>
        <v>10</v>
      </c>
      <c r="D34" s="53">
        <f>SUM('Hivatal kiadás'!D33,'Önk.feladat kiadás'!D33,'Művház kiadás'!D34)</f>
        <v>0</v>
      </c>
      <c r="E34" s="53">
        <f>SUM('Hivatal kiadás'!E33,'Önk.feladat kiadás'!E33,'Művház kiadás'!E34)</f>
        <v>0</v>
      </c>
      <c r="F34" s="61">
        <f>SUM('Hivatal kiadás'!F33,'Önk.feladat kiadás'!F33,'Művház kiadás'!F34)</f>
        <v>10</v>
      </c>
      <c r="G34" s="61">
        <f>SUM('Hivatal kiadás'!G33,'Önk.feladat kiadás'!G33,'Művház kiadás'!G34)</f>
        <v>46</v>
      </c>
      <c r="H34" s="61">
        <f>SUM('Hivatal kiadás'!H33,'Önk.feladat kiadás'!H33,'Művház kiadás'!H34)</f>
        <v>32</v>
      </c>
      <c r="I34" s="61">
        <f>SUM('Hivatal kiadás'!I33,'Önk.feladat kiadás'!I33,'Művház kiadás'!I34)</f>
        <v>14</v>
      </c>
      <c r="J34" s="61">
        <f>SUM('Hivatal kiadás'!J33,'Önk.feladat kiadás'!J33,'Művház kiadás'!J34)</f>
        <v>0</v>
      </c>
    </row>
    <row r="35" spans="1:10" ht="15">
      <c r="A35" s="5" t="s">
        <v>337</v>
      </c>
      <c r="B35" s="23" t="s">
        <v>81</v>
      </c>
      <c r="C35" s="53">
        <f>SUM('Hivatal kiadás'!C34,'Önk.feladat kiadás'!C34,'Művház kiadás'!C35)</f>
        <v>60</v>
      </c>
      <c r="D35" s="53">
        <f>SUM('Hivatal kiadás'!D34,'Önk.feladat kiadás'!D34,'Művház kiadás'!D35)</f>
        <v>0</v>
      </c>
      <c r="E35" s="53">
        <f>SUM('Hivatal kiadás'!E34,'Önk.feladat kiadás'!E34,'Művház kiadás'!E35)</f>
        <v>0</v>
      </c>
      <c r="F35" s="61">
        <f>SUM('Hivatal kiadás'!F34,'Önk.feladat kiadás'!F34,'Művház kiadás'!F35)</f>
        <v>60</v>
      </c>
      <c r="G35" s="61">
        <f>SUM('Hivatal kiadás'!G34,'Önk.feladat kiadás'!G34,'Művház kiadás'!G35)</f>
        <v>65</v>
      </c>
      <c r="H35" s="61">
        <f>SUM('Hivatal kiadás'!H34,'Önk.feladat kiadás'!H34,'Művház kiadás'!H35)</f>
        <v>65</v>
      </c>
      <c r="I35" s="61">
        <f>SUM('Hivatal kiadás'!I34,'Önk.feladat kiadás'!I34,'Művház kiadás'!I35)</f>
        <v>0</v>
      </c>
      <c r="J35" s="61">
        <f>SUM('Hivatal kiadás'!J34,'Önk.feladat kiadás'!J34,'Művház kiadás'!J35)</f>
        <v>0</v>
      </c>
    </row>
    <row r="36" spans="1:10" ht="15">
      <c r="A36" s="5" t="s">
        <v>82</v>
      </c>
      <c r="B36" s="23" t="s">
        <v>83</v>
      </c>
      <c r="C36" s="53">
        <f>SUM('Hivatal kiadás'!C35,'Önk.feladat kiadás'!C35,'Művház kiadás'!C36)</f>
        <v>3268</v>
      </c>
      <c r="D36" s="53">
        <f>SUM('Hivatal kiadás'!D35,'Önk.feladat kiadás'!D35,'Művház kiadás'!D36)</f>
        <v>580</v>
      </c>
      <c r="E36" s="53">
        <f>SUM('Hivatal kiadás'!E35,'Önk.feladat kiadás'!E35,'Művház kiadás'!E36)</f>
        <v>0</v>
      </c>
      <c r="F36" s="61">
        <f>SUM('Hivatal kiadás'!F35,'Önk.feladat kiadás'!F35,'Művház kiadás'!F36)</f>
        <v>3848</v>
      </c>
      <c r="G36" s="61">
        <f>SUM('Hivatal kiadás'!G35,'Önk.feladat kiadás'!G35,'Művház kiadás'!G36)</f>
        <v>4291</v>
      </c>
      <c r="H36" s="61">
        <f>SUM('Hivatal kiadás'!H35,'Önk.feladat kiadás'!H35,'Művház kiadás'!H36)</f>
        <v>3907</v>
      </c>
      <c r="I36" s="61">
        <f>SUM('Hivatal kiadás'!I35,'Önk.feladat kiadás'!I35,'Művház kiadás'!I36)</f>
        <v>384</v>
      </c>
      <c r="J36" s="61">
        <f>SUM('Hivatal kiadás'!J35,'Önk.feladat kiadás'!J35,'Művház kiadás'!J36)</f>
        <v>0</v>
      </c>
    </row>
    <row r="37" spans="1:10" ht="15">
      <c r="A37" s="9" t="s">
        <v>338</v>
      </c>
      <c r="B37" s="23" t="s">
        <v>84</v>
      </c>
      <c r="C37" s="53">
        <f>SUM('Hivatal kiadás'!C36,'Önk.feladat kiadás'!C36,'Művház kiadás'!C37)</f>
        <v>0</v>
      </c>
      <c r="D37" s="53">
        <f>SUM('Hivatal kiadás'!D36,'Önk.feladat kiadás'!D36,'Művház kiadás'!D37)</f>
        <v>540</v>
      </c>
      <c r="E37" s="53">
        <f>SUM('Hivatal kiadás'!E36,'Önk.feladat kiadás'!E36,'Művház kiadás'!E37)</f>
        <v>0</v>
      </c>
      <c r="F37" s="61">
        <f>SUM('Hivatal kiadás'!F36,'Önk.feladat kiadás'!F36,'Művház kiadás'!F37)</f>
        <v>540</v>
      </c>
      <c r="G37" s="61">
        <f>SUM('Hivatal kiadás'!G36,'Önk.feladat kiadás'!G36,'Művház kiadás'!G37)</f>
        <v>415</v>
      </c>
      <c r="H37" s="61">
        <f>SUM('Hivatal kiadás'!H36,'Önk.feladat kiadás'!H36,'Művház kiadás'!H37)</f>
        <v>0</v>
      </c>
      <c r="I37" s="61">
        <f>SUM('Hivatal kiadás'!I36,'Önk.feladat kiadás'!I36,'Művház kiadás'!I37)</f>
        <v>415</v>
      </c>
      <c r="J37" s="61">
        <f>SUM('Hivatal kiadás'!J36,'Önk.feladat kiadás'!J36,'Művház kiadás'!J37)</f>
        <v>0</v>
      </c>
    </row>
    <row r="38" spans="1:10" ht="15">
      <c r="A38" s="6" t="s">
        <v>85</v>
      </c>
      <c r="B38" s="23" t="s">
        <v>86</v>
      </c>
      <c r="C38" s="53">
        <f>SUM('Hivatal kiadás'!C37,'Önk.feladat kiadás'!C37,'Művház kiadás'!C38)</f>
        <v>550</v>
      </c>
      <c r="D38" s="53">
        <f>SUM('Hivatal kiadás'!D37,'Önk.feladat kiadás'!D37,'Művház kiadás'!D38)</f>
        <v>0</v>
      </c>
      <c r="E38" s="53">
        <f>SUM('Hivatal kiadás'!E37,'Önk.feladat kiadás'!E37,'Művház kiadás'!E38)</f>
        <v>0</v>
      </c>
      <c r="F38" s="61">
        <f>SUM('Hivatal kiadás'!F37,'Önk.feladat kiadás'!F37,'Művház kiadás'!F38)</f>
        <v>550</v>
      </c>
      <c r="G38" s="61">
        <f>SUM('Hivatal kiadás'!G37,'Önk.feladat kiadás'!G37,'Művház kiadás'!G38)</f>
        <v>795</v>
      </c>
      <c r="H38" s="61">
        <f>SUM('Hivatal kiadás'!H37,'Önk.feladat kiadás'!H37,'Művház kiadás'!H38)</f>
        <v>795</v>
      </c>
      <c r="I38" s="61">
        <f>SUM('Hivatal kiadás'!I37,'Önk.feladat kiadás'!I37,'Művház kiadás'!I38)</f>
        <v>0</v>
      </c>
      <c r="J38" s="61">
        <f>SUM('Hivatal kiadás'!J37,'Önk.feladat kiadás'!J37,'Művház kiadás'!J38)</f>
        <v>0</v>
      </c>
    </row>
    <row r="39" spans="1:10" ht="15">
      <c r="A39" s="5" t="s">
        <v>339</v>
      </c>
      <c r="B39" s="23" t="s">
        <v>87</v>
      </c>
      <c r="C39" s="53">
        <f>SUM('Hivatal kiadás'!C38,'Önk.feladat kiadás'!C38,'Művház kiadás'!C39)</f>
        <v>5120</v>
      </c>
      <c r="D39" s="53">
        <f>SUM('Hivatal kiadás'!D38,'Önk.feladat kiadás'!D38,'Művház kiadás'!D39)</f>
        <v>950</v>
      </c>
      <c r="E39" s="53">
        <f>SUM('Hivatal kiadás'!E38,'Önk.feladat kiadás'!E38,'Művház kiadás'!E39)</f>
        <v>0</v>
      </c>
      <c r="F39" s="61">
        <f>SUM('Hivatal kiadás'!F38,'Önk.feladat kiadás'!F38,'Művház kiadás'!F39)</f>
        <v>6070</v>
      </c>
      <c r="G39" s="61">
        <f>SUM('Hivatal kiadás'!G38,'Önk.feladat kiadás'!G38,'Művház kiadás'!G39)</f>
        <v>7066</v>
      </c>
      <c r="H39" s="61">
        <f>SUM('Hivatal kiadás'!H38,'Önk.feladat kiadás'!H38,'Művház kiadás'!H39)</f>
        <v>5519</v>
      </c>
      <c r="I39" s="61">
        <f>SUM('Hivatal kiadás'!I38,'Önk.feladat kiadás'!I38,'Művház kiadás'!I39)</f>
        <v>1547</v>
      </c>
      <c r="J39" s="61">
        <f>SUM('Hivatal kiadás'!J38,'Önk.feladat kiadás'!J38,'Művház kiadás'!J39)</f>
        <v>0</v>
      </c>
    </row>
    <row r="40" spans="1:10" ht="15">
      <c r="A40" s="7" t="s">
        <v>317</v>
      </c>
      <c r="B40" s="26" t="s">
        <v>88</v>
      </c>
      <c r="C40" s="61">
        <f>SUM('Hivatal kiadás'!C39,'Önk.feladat kiadás'!C39,'Művház kiadás'!C40)</f>
        <v>15668</v>
      </c>
      <c r="D40" s="61">
        <f>SUM('Hivatal kiadás'!D39,'Önk.feladat kiadás'!D39,'Művház kiadás'!D40)</f>
        <v>11370</v>
      </c>
      <c r="E40" s="61">
        <f>SUM('Hivatal kiadás'!E39,'Önk.feladat kiadás'!E39,'Művház kiadás'!E40)</f>
        <v>0</v>
      </c>
      <c r="F40" s="61">
        <f>SUM('Hivatal kiadás'!F39,'Önk.feladat kiadás'!F39,'Művház kiadás'!F40)</f>
        <v>27038</v>
      </c>
      <c r="G40" s="61">
        <f>SUM('Hivatal kiadás'!G39,'Önk.feladat kiadás'!G39,'Művház kiadás'!G40)</f>
        <v>25876</v>
      </c>
      <c r="H40" s="61">
        <f>SUM('Hivatal kiadás'!H39,'Önk.feladat kiadás'!H39,'Művház kiadás'!H40)</f>
        <v>17363</v>
      </c>
      <c r="I40" s="61">
        <f>SUM('Hivatal kiadás'!I39,'Önk.feladat kiadás'!I39,'Művház kiadás'!I40)</f>
        <v>8513</v>
      </c>
      <c r="J40" s="61">
        <f>SUM('Hivatal kiadás'!J39,'Önk.feladat kiadás'!J39,'Művház kiadás'!J40)</f>
        <v>0</v>
      </c>
    </row>
    <row r="41" spans="1:10" ht="15">
      <c r="A41" s="5" t="s">
        <v>89</v>
      </c>
      <c r="B41" s="23" t="s">
        <v>90</v>
      </c>
      <c r="C41" s="53">
        <f>SUM('Hivatal kiadás'!C40,'Önk.feladat kiadás'!C40,'Művház kiadás'!C41)</f>
        <v>1160</v>
      </c>
      <c r="D41" s="53">
        <f>SUM('Hivatal kiadás'!D40,'Önk.feladat kiadás'!D40,'Művház kiadás'!D41)</f>
        <v>0</v>
      </c>
      <c r="E41" s="53">
        <f>SUM('Hivatal kiadás'!E40,'Önk.feladat kiadás'!E40,'Művház kiadás'!E41)</f>
        <v>0</v>
      </c>
      <c r="F41" s="61">
        <f>SUM('Hivatal kiadás'!F40,'Önk.feladat kiadás'!F40,'Művház kiadás'!F41)</f>
        <v>1160</v>
      </c>
      <c r="G41" s="61">
        <f>SUM('Hivatal kiadás'!G40,'Önk.feladat kiadás'!G40,'Művház kiadás'!G41)</f>
        <v>1218</v>
      </c>
      <c r="H41" s="61">
        <f>SUM('Hivatal kiadás'!H40,'Önk.feladat kiadás'!H40,'Művház kiadás'!H41)</f>
        <v>1218</v>
      </c>
      <c r="I41" s="61">
        <f>SUM('Hivatal kiadás'!I40,'Önk.feladat kiadás'!I40,'Művház kiadás'!I41)</f>
        <v>0</v>
      </c>
      <c r="J41" s="61">
        <f>SUM('Hivatal kiadás'!J40,'Önk.feladat kiadás'!J40,'Művház kiadás'!J41)</f>
        <v>0</v>
      </c>
    </row>
    <row r="42" spans="1:10" ht="15">
      <c r="A42" s="5" t="s">
        <v>91</v>
      </c>
      <c r="B42" s="23" t="s">
        <v>92</v>
      </c>
      <c r="C42" s="53">
        <f>SUM('Hivatal kiadás'!C41,'Önk.feladat kiadás'!C41,'Művház kiadás'!C42)</f>
        <v>0</v>
      </c>
      <c r="D42" s="53">
        <f>SUM('Hivatal kiadás'!D41,'Önk.feladat kiadás'!D41,'Művház kiadás'!D42)</f>
        <v>720</v>
      </c>
      <c r="E42" s="53">
        <f>SUM('Hivatal kiadás'!E41,'Önk.feladat kiadás'!E41,'Művház kiadás'!E42)</f>
        <v>0</v>
      </c>
      <c r="F42" s="61">
        <f>SUM('Hivatal kiadás'!F41,'Önk.feladat kiadás'!F41,'Művház kiadás'!F42)</f>
        <v>720</v>
      </c>
      <c r="G42" s="61">
        <f>SUM('Hivatal kiadás'!G41,'Önk.feladat kiadás'!G41,'Művház kiadás'!G42)</f>
        <v>1063</v>
      </c>
      <c r="H42" s="61">
        <f>SUM('Hivatal kiadás'!H41,'Önk.feladat kiadás'!H41,'Művház kiadás'!H42)</f>
        <v>452</v>
      </c>
      <c r="I42" s="61">
        <f>SUM('Hivatal kiadás'!I41,'Önk.feladat kiadás'!I41,'Művház kiadás'!I42)</f>
        <v>611</v>
      </c>
      <c r="J42" s="61">
        <f>SUM('Hivatal kiadás'!J41,'Önk.feladat kiadás'!J41,'Művház kiadás'!J42)</f>
        <v>0</v>
      </c>
    </row>
    <row r="43" spans="1:10" ht="15">
      <c r="A43" s="7" t="s">
        <v>318</v>
      </c>
      <c r="B43" s="26" t="s">
        <v>93</v>
      </c>
      <c r="C43" s="61">
        <f>SUM('Hivatal kiadás'!C42,'Önk.feladat kiadás'!C42,'Művház kiadás'!C43)</f>
        <v>1160</v>
      </c>
      <c r="D43" s="61">
        <f>SUM('Hivatal kiadás'!D42,'Önk.feladat kiadás'!D42,'Művház kiadás'!D43)</f>
        <v>720</v>
      </c>
      <c r="E43" s="61">
        <f>SUM('Hivatal kiadás'!E42,'Önk.feladat kiadás'!E42,'Művház kiadás'!E43)</f>
        <v>0</v>
      </c>
      <c r="F43" s="61">
        <f>SUM('Hivatal kiadás'!F42,'Önk.feladat kiadás'!F42,'Művház kiadás'!F43)</f>
        <v>1880</v>
      </c>
      <c r="G43" s="61">
        <f>SUM('Hivatal kiadás'!G42,'Önk.feladat kiadás'!G42,'Művház kiadás'!G43)</f>
        <v>2281</v>
      </c>
      <c r="H43" s="61">
        <f>SUM('Hivatal kiadás'!H42,'Önk.feladat kiadás'!H42,'Művház kiadás'!H43)</f>
        <v>1670</v>
      </c>
      <c r="I43" s="61">
        <f>SUM('Hivatal kiadás'!I42,'Önk.feladat kiadás'!I42,'Művház kiadás'!I43)</f>
        <v>611</v>
      </c>
      <c r="J43" s="61">
        <f>SUM('Hivatal kiadás'!J42,'Önk.feladat kiadás'!J42,'Művház kiadás'!J43)</f>
        <v>0</v>
      </c>
    </row>
    <row r="44" spans="1:10" ht="15">
      <c r="A44" s="5" t="s">
        <v>94</v>
      </c>
      <c r="B44" s="23" t="s">
        <v>95</v>
      </c>
      <c r="C44" s="53">
        <f>SUM('Hivatal kiadás'!C43,'Önk.feladat kiadás'!C43,'Művház kiadás'!C44)</f>
        <v>9207</v>
      </c>
      <c r="D44" s="53">
        <f>SUM('Hivatal kiadás'!D43,'Önk.feladat kiadás'!D43,'Művház kiadás'!D44)</f>
        <v>3729</v>
      </c>
      <c r="E44" s="53">
        <f>SUM('Hivatal kiadás'!E43,'Önk.feladat kiadás'!E43,'Művház kiadás'!E44)</f>
        <v>0</v>
      </c>
      <c r="F44" s="61">
        <f>SUM('Hivatal kiadás'!F43,'Önk.feladat kiadás'!F43,'Művház kiadás'!F44)</f>
        <v>12936</v>
      </c>
      <c r="G44" s="61">
        <f>SUM('Hivatal kiadás'!G43,'Önk.feladat kiadás'!G43,'Művház kiadás'!G44)</f>
        <v>12424</v>
      </c>
      <c r="H44" s="61">
        <f>SUM('Hivatal kiadás'!H43,'Önk.feladat kiadás'!H43,'Művház kiadás'!H44)</f>
        <v>9749</v>
      </c>
      <c r="I44" s="61">
        <f>SUM('Hivatal kiadás'!I43,'Önk.feladat kiadás'!I43,'Művház kiadás'!I44)</f>
        <v>2675</v>
      </c>
      <c r="J44" s="61">
        <f>SUM('Hivatal kiadás'!J43,'Önk.feladat kiadás'!J43,'Művház kiadás'!J44)</f>
        <v>0</v>
      </c>
    </row>
    <row r="45" spans="1:10" ht="15">
      <c r="A45" s="5" t="s">
        <v>96</v>
      </c>
      <c r="B45" s="23" t="s">
        <v>97</v>
      </c>
      <c r="C45" s="53">
        <f>SUM('Hivatal kiadás'!C44,'Önk.feladat kiadás'!C44,'Művház kiadás'!C45)</f>
        <v>844</v>
      </c>
      <c r="D45" s="53">
        <f>SUM('Hivatal kiadás'!D44,'Önk.feladat kiadás'!D44,'Művház kiadás'!D45)</f>
        <v>0</v>
      </c>
      <c r="E45" s="53">
        <f>SUM('Hivatal kiadás'!E44,'Önk.feladat kiadás'!E44,'Művház kiadás'!E45)</f>
        <v>0</v>
      </c>
      <c r="F45" s="61">
        <f>SUM('Hivatal kiadás'!F44,'Önk.feladat kiadás'!F44,'Művház kiadás'!F45)</f>
        <v>844</v>
      </c>
      <c r="G45" s="61">
        <f>SUM('Hivatal kiadás'!G44,'Önk.feladat kiadás'!G44,'Művház kiadás'!G45)</f>
        <v>670</v>
      </c>
      <c r="H45" s="61">
        <f>SUM('Hivatal kiadás'!H44,'Önk.feladat kiadás'!H44,'Művház kiadás'!H45)</f>
        <v>670</v>
      </c>
      <c r="I45" s="61">
        <f>SUM('Hivatal kiadás'!I44,'Önk.feladat kiadás'!I44,'Művház kiadás'!I45)</f>
        <v>0</v>
      </c>
      <c r="J45" s="61">
        <f>SUM('Hivatal kiadás'!J44,'Önk.feladat kiadás'!J44,'Művház kiadás'!J45)</f>
        <v>0</v>
      </c>
    </row>
    <row r="46" spans="1:10" ht="15">
      <c r="A46" s="5" t="s">
        <v>340</v>
      </c>
      <c r="B46" s="23" t="s">
        <v>98</v>
      </c>
      <c r="C46" s="53">
        <f>SUM('Hivatal kiadás'!C45,'Önk.feladat kiadás'!C45,'Művház kiadás'!C46)</f>
        <v>0</v>
      </c>
      <c r="D46" s="53">
        <f>SUM('Hivatal kiadás'!D45,'Önk.feladat kiadás'!D45,'Művház kiadás'!D46)</f>
        <v>0</v>
      </c>
      <c r="E46" s="53">
        <f>SUM('Hivatal kiadás'!E45,'Önk.feladat kiadás'!E45,'Művház kiadás'!E46)</f>
        <v>0</v>
      </c>
      <c r="F46" s="61">
        <f>SUM('Hivatal kiadás'!F45,'Önk.feladat kiadás'!F45,'Művház kiadás'!F46)</f>
        <v>0</v>
      </c>
      <c r="G46" s="61">
        <f>SUM('Hivatal kiadás'!G45,'Önk.feladat kiadás'!G45,'Művház kiadás'!G46)</f>
        <v>0</v>
      </c>
      <c r="H46" s="61">
        <f>SUM('Hivatal kiadás'!H45,'Önk.feladat kiadás'!H45,'Művház kiadás'!H46)</f>
        <v>0</v>
      </c>
      <c r="I46" s="61">
        <f>SUM('Hivatal kiadás'!I45,'Önk.feladat kiadás'!I45,'Művház kiadás'!I46)</f>
        <v>0</v>
      </c>
      <c r="J46" s="61">
        <f>SUM('Hivatal kiadás'!J45,'Önk.feladat kiadás'!J45,'Művház kiadás'!J46)</f>
        <v>0</v>
      </c>
    </row>
    <row r="47" spans="1:10" ht="15">
      <c r="A47" s="5" t="s">
        <v>341</v>
      </c>
      <c r="B47" s="23" t="s">
        <v>99</v>
      </c>
      <c r="C47" s="53">
        <f>SUM('Hivatal kiadás'!C46,'Önk.feladat kiadás'!C46,'Művház kiadás'!C47)</f>
        <v>0</v>
      </c>
      <c r="D47" s="53">
        <f>SUM('Hivatal kiadás'!D46,'Önk.feladat kiadás'!D46,'Művház kiadás'!D47)</f>
        <v>0</v>
      </c>
      <c r="E47" s="53">
        <f>SUM('Hivatal kiadás'!E46,'Önk.feladat kiadás'!E46,'Művház kiadás'!E47)</f>
        <v>0</v>
      </c>
      <c r="F47" s="61">
        <f>SUM('Hivatal kiadás'!F46,'Önk.feladat kiadás'!F46,'Művház kiadás'!F47)</f>
        <v>0</v>
      </c>
      <c r="G47" s="61">
        <f>SUM('Hivatal kiadás'!G46,'Önk.feladat kiadás'!G46,'Művház kiadás'!G47)</f>
        <v>0</v>
      </c>
      <c r="H47" s="61">
        <f>SUM('Hivatal kiadás'!H46,'Önk.feladat kiadás'!H46,'Művház kiadás'!H47)</f>
        <v>0</v>
      </c>
      <c r="I47" s="61">
        <f>SUM('Hivatal kiadás'!I46,'Önk.feladat kiadás'!I46,'Művház kiadás'!I47)</f>
        <v>0</v>
      </c>
      <c r="J47" s="61">
        <f>SUM('Hivatal kiadás'!J46,'Önk.feladat kiadás'!J46,'Művház kiadás'!J47)</f>
        <v>0</v>
      </c>
    </row>
    <row r="48" spans="1:10" ht="15">
      <c r="A48" s="5" t="s">
        <v>100</v>
      </c>
      <c r="B48" s="23" t="s">
        <v>101</v>
      </c>
      <c r="C48" s="53">
        <f>SUM('Hivatal kiadás'!C47,'Önk.feladat kiadás'!C47,'Művház kiadás'!C48)</f>
        <v>580</v>
      </c>
      <c r="D48" s="53">
        <f>SUM('Hivatal kiadás'!D47,'Önk.feladat kiadás'!D47,'Művház kiadás'!D48)</f>
        <v>500</v>
      </c>
      <c r="E48" s="53">
        <f>SUM('Hivatal kiadás'!E47,'Önk.feladat kiadás'!E47,'Művház kiadás'!E48)</f>
        <v>0</v>
      </c>
      <c r="F48" s="61">
        <f>SUM('Hivatal kiadás'!F47,'Önk.feladat kiadás'!F47,'Művház kiadás'!F48)</f>
        <v>1080</v>
      </c>
      <c r="G48" s="61">
        <f>SUM('Hivatal kiadás'!G47,'Önk.feladat kiadás'!G47,'Művház kiadás'!G48)</f>
        <v>1394</v>
      </c>
      <c r="H48" s="61">
        <f>SUM('Hivatal kiadás'!H47,'Önk.feladat kiadás'!H47,'Művház kiadás'!H48)</f>
        <v>700</v>
      </c>
      <c r="I48" s="61">
        <f>SUM('Hivatal kiadás'!I47,'Önk.feladat kiadás'!I47,'Művház kiadás'!I48)</f>
        <v>694</v>
      </c>
      <c r="J48" s="61">
        <f>SUM('Hivatal kiadás'!J47,'Önk.feladat kiadás'!J47,'Művház kiadás'!J48)</f>
        <v>0</v>
      </c>
    </row>
    <row r="49" spans="1:10" ht="15">
      <c r="A49" s="7" t="s">
        <v>319</v>
      </c>
      <c r="B49" s="26" t="s">
        <v>102</v>
      </c>
      <c r="C49" s="53">
        <f>SUM('Hivatal kiadás'!C48,'Önk.feladat kiadás'!C48,'Művház kiadás'!C49)</f>
        <v>10631</v>
      </c>
      <c r="D49" s="53">
        <f>SUM('Hivatal kiadás'!D48,'Önk.feladat kiadás'!D48,'Művház kiadás'!D49)</f>
        <v>4229</v>
      </c>
      <c r="E49" s="53">
        <f>SUM('Hivatal kiadás'!E48,'Önk.feladat kiadás'!E48,'Művház kiadás'!E49)</f>
        <v>0</v>
      </c>
      <c r="F49" s="61">
        <f>SUM('Hivatal kiadás'!F48,'Önk.feladat kiadás'!F48,'Művház kiadás'!F49)</f>
        <v>14860</v>
      </c>
      <c r="G49" s="61">
        <f>SUM('Hivatal kiadás'!G48,'Önk.feladat kiadás'!G48,'Művház kiadás'!G49)</f>
        <v>14488</v>
      </c>
      <c r="H49" s="61">
        <f>SUM('Hivatal kiadás'!H48,'Önk.feladat kiadás'!H48,'Művház kiadás'!H49)</f>
        <v>11119</v>
      </c>
      <c r="I49" s="61">
        <f>SUM('Hivatal kiadás'!I48,'Önk.feladat kiadás'!I48,'Művház kiadás'!I49)</f>
        <v>3369</v>
      </c>
      <c r="J49" s="61">
        <f>SUM('Hivatal kiadás'!J48,'Önk.feladat kiadás'!J48,'Művház kiadás'!J49)</f>
        <v>0</v>
      </c>
    </row>
    <row r="50" spans="1:10" ht="15">
      <c r="A50" s="32" t="s">
        <v>320</v>
      </c>
      <c r="B50" s="44" t="s">
        <v>103</v>
      </c>
      <c r="C50" s="61">
        <f>SUM('Hivatal kiadás'!C49,'Önk.feladat kiadás'!C49,'Művház kiadás'!C50)</f>
        <v>49663</v>
      </c>
      <c r="D50" s="61">
        <f>SUM('Hivatal kiadás'!D49,'Önk.feladat kiadás'!D49,'Művház kiadás'!D50)</f>
        <v>18719</v>
      </c>
      <c r="E50" s="61">
        <f>SUM('Hivatal kiadás'!E49,'Önk.feladat kiadás'!E49,'Művház kiadás'!E50)</f>
        <v>0</v>
      </c>
      <c r="F50" s="61">
        <f>SUM('Hivatal kiadás'!F49,'Önk.feladat kiadás'!F49,'Művház kiadás'!F50)</f>
        <v>68382</v>
      </c>
      <c r="G50" s="61">
        <f>SUM('Hivatal kiadás'!G49,'Önk.feladat kiadás'!G49,'Művház kiadás'!G50)</f>
        <v>69166</v>
      </c>
      <c r="H50" s="61">
        <f>SUM('Hivatal kiadás'!H49,'Önk.feladat kiadás'!H49,'Művház kiadás'!H50)</f>
        <v>54343</v>
      </c>
      <c r="I50" s="61">
        <f>SUM('Hivatal kiadás'!I49,'Önk.feladat kiadás'!I49,'Művház kiadás'!I50)</f>
        <v>14823</v>
      </c>
      <c r="J50" s="61">
        <f>SUM('Hivatal kiadás'!J49,'Önk.feladat kiadás'!J49,'Művház kiadás'!J50)</f>
        <v>0</v>
      </c>
    </row>
    <row r="51" spans="1:10" ht="15">
      <c r="A51" s="11" t="s">
        <v>104</v>
      </c>
      <c r="B51" s="23" t="s">
        <v>105</v>
      </c>
      <c r="C51" s="53">
        <f>SUM('Hivatal kiadás'!C50,'Önk.feladat kiadás'!C50,'Művház kiadás'!C51)</f>
        <v>0</v>
      </c>
      <c r="D51" s="53">
        <f>SUM('Hivatal kiadás'!D50,'Önk.feladat kiadás'!D50,'Művház kiadás'!D51)</f>
        <v>0</v>
      </c>
      <c r="E51" s="53">
        <f>SUM('Hivatal kiadás'!E50,'Önk.feladat kiadás'!E50,'Művház kiadás'!E51)</f>
        <v>0</v>
      </c>
      <c r="F51" s="61">
        <f>SUM('Hivatal kiadás'!F50,'Önk.feladat kiadás'!F50,'Művház kiadás'!F51)</f>
        <v>0</v>
      </c>
      <c r="G51" s="61">
        <f>SUM('Hivatal kiadás'!G50,'Önk.feladat kiadás'!G50,'Művház kiadás'!G51)</f>
        <v>0</v>
      </c>
      <c r="H51" s="61">
        <f>SUM('Hivatal kiadás'!H50,'Önk.feladat kiadás'!H50,'Művház kiadás'!H51)</f>
        <v>0</v>
      </c>
      <c r="I51" s="61">
        <f>SUM('Hivatal kiadás'!I50,'Önk.feladat kiadás'!I50,'Művház kiadás'!I51)</f>
        <v>0</v>
      </c>
      <c r="J51" s="61">
        <f>SUM('Hivatal kiadás'!J50,'Önk.feladat kiadás'!J50,'Művház kiadás'!J51)</f>
        <v>0</v>
      </c>
    </row>
    <row r="52" spans="1:10" ht="15">
      <c r="A52" s="11" t="s">
        <v>321</v>
      </c>
      <c r="B52" s="23" t="s">
        <v>106</v>
      </c>
      <c r="C52" s="53">
        <f>SUM('Hivatal kiadás'!C51,'Önk.feladat kiadás'!C51,'Művház kiadás'!C52)</f>
        <v>0</v>
      </c>
      <c r="D52" s="53">
        <f>SUM('Hivatal kiadás'!D51,'Önk.feladat kiadás'!D51,'Művház kiadás'!D52)</f>
        <v>180</v>
      </c>
      <c r="E52" s="53">
        <f>SUM('Hivatal kiadás'!E51,'Önk.feladat kiadás'!E51,'Művház kiadás'!E52)</f>
        <v>0</v>
      </c>
      <c r="F52" s="61">
        <f>SUM('Hivatal kiadás'!F51,'Önk.feladat kiadás'!F51,'Művház kiadás'!F52)</f>
        <v>180</v>
      </c>
      <c r="G52" s="61">
        <f>SUM('Hivatal kiadás'!G51,'Önk.feladat kiadás'!G51,'Művház kiadás'!G52)</f>
        <v>426</v>
      </c>
      <c r="H52" s="61">
        <f>SUM('Hivatal kiadás'!H51,'Önk.feladat kiadás'!H51,'Művház kiadás'!H52)</f>
        <v>426</v>
      </c>
      <c r="I52" s="61">
        <f>SUM('Hivatal kiadás'!I51,'Önk.feladat kiadás'!I51,'Művház kiadás'!I52)</f>
        <v>0</v>
      </c>
      <c r="J52" s="61">
        <f>SUM('Hivatal kiadás'!J51,'Önk.feladat kiadás'!J51,'Művház kiadás'!J52)</f>
        <v>0</v>
      </c>
    </row>
    <row r="53" spans="1:10" ht="15">
      <c r="A53" s="14" t="s">
        <v>342</v>
      </c>
      <c r="B53" s="23" t="s">
        <v>107</v>
      </c>
      <c r="C53" s="53">
        <f>SUM('Hivatal kiadás'!C52,'Önk.feladat kiadás'!C52,'Művház kiadás'!C53)</f>
        <v>0</v>
      </c>
      <c r="D53" s="53">
        <f>SUM('Hivatal kiadás'!D52,'Önk.feladat kiadás'!D52,'Művház kiadás'!D53)</f>
        <v>0</v>
      </c>
      <c r="E53" s="53">
        <f>SUM('Hivatal kiadás'!E52,'Önk.feladat kiadás'!E52,'Művház kiadás'!E53)</f>
        <v>0</v>
      </c>
      <c r="F53" s="61">
        <f>SUM('Hivatal kiadás'!F52,'Önk.feladat kiadás'!F52,'Művház kiadás'!F53)</f>
        <v>0</v>
      </c>
      <c r="G53" s="61">
        <f>SUM('Hivatal kiadás'!G52,'Önk.feladat kiadás'!G52,'Művház kiadás'!G53)</f>
        <v>0</v>
      </c>
      <c r="H53" s="61">
        <f>SUM('Hivatal kiadás'!H52,'Önk.feladat kiadás'!H52,'Művház kiadás'!H53)</f>
        <v>0</v>
      </c>
      <c r="I53" s="61">
        <f>SUM('Hivatal kiadás'!I52,'Önk.feladat kiadás'!I52,'Művház kiadás'!I53)</f>
        <v>0</v>
      </c>
      <c r="J53" s="61">
        <f>SUM('Hivatal kiadás'!J52,'Önk.feladat kiadás'!J52,'Művház kiadás'!J53)</f>
        <v>0</v>
      </c>
    </row>
    <row r="54" spans="1:10" ht="15">
      <c r="A54" s="14" t="s">
        <v>343</v>
      </c>
      <c r="B54" s="23" t="s">
        <v>108</v>
      </c>
      <c r="C54" s="53">
        <f>SUM('Hivatal kiadás'!C53,'Önk.feladat kiadás'!C53,'Művház kiadás'!C54)</f>
        <v>0</v>
      </c>
      <c r="D54" s="53">
        <f>SUM('Hivatal kiadás'!D53,'Önk.feladat kiadás'!D53,'Művház kiadás'!D54)</f>
        <v>150</v>
      </c>
      <c r="E54" s="53">
        <f>SUM('Hivatal kiadás'!E53,'Önk.feladat kiadás'!E53,'Művház kiadás'!E54)</f>
        <v>0</v>
      </c>
      <c r="F54" s="61">
        <f>SUM('Hivatal kiadás'!F53,'Önk.feladat kiadás'!F53,'Művház kiadás'!F54)</f>
        <v>150</v>
      </c>
      <c r="G54" s="61">
        <f>SUM('Hivatal kiadás'!G53,'Önk.feladat kiadás'!G53,'Művház kiadás'!G54)</f>
        <v>26</v>
      </c>
      <c r="H54" s="61">
        <f>SUM('Hivatal kiadás'!H53,'Önk.feladat kiadás'!H53,'Művház kiadás'!H54)</f>
        <v>0</v>
      </c>
      <c r="I54" s="61">
        <f>SUM('Hivatal kiadás'!I53,'Önk.feladat kiadás'!I53,'Művház kiadás'!I54)</f>
        <v>26</v>
      </c>
      <c r="J54" s="61">
        <f>SUM('Hivatal kiadás'!J53,'Önk.feladat kiadás'!J53,'Művház kiadás'!J54)</f>
        <v>0</v>
      </c>
    </row>
    <row r="55" spans="1:10" ht="15">
      <c r="A55" s="14" t="s">
        <v>344</v>
      </c>
      <c r="B55" s="23" t="s">
        <v>109</v>
      </c>
      <c r="C55" s="53">
        <f>SUM('Hivatal kiadás'!C54,'Önk.feladat kiadás'!C54,'Művház kiadás'!C55)</f>
        <v>0</v>
      </c>
      <c r="D55" s="53">
        <f>SUM('Hivatal kiadás'!D54,'Önk.feladat kiadás'!D54,'Művház kiadás'!D55)</f>
        <v>0</v>
      </c>
      <c r="E55" s="53">
        <f>SUM('Hivatal kiadás'!E54,'Önk.feladat kiadás'!E54,'Művház kiadás'!E55)</f>
        <v>0</v>
      </c>
      <c r="F55" s="61">
        <f>SUM('Hivatal kiadás'!F54,'Önk.feladat kiadás'!F54,'Művház kiadás'!F55)</f>
        <v>0</v>
      </c>
      <c r="G55" s="61">
        <f>SUM('Hivatal kiadás'!G54,'Önk.feladat kiadás'!G54,'Művház kiadás'!G55)</f>
        <v>43</v>
      </c>
      <c r="H55" s="61">
        <f>SUM('Hivatal kiadás'!H54,'Önk.feladat kiadás'!H54,'Művház kiadás'!H55)</f>
        <v>43</v>
      </c>
      <c r="I55" s="61">
        <f>SUM('Hivatal kiadás'!I54,'Önk.feladat kiadás'!I54,'Művház kiadás'!I55)</f>
        <v>0</v>
      </c>
      <c r="J55" s="61">
        <f>SUM('Hivatal kiadás'!J54,'Önk.feladat kiadás'!J54,'Művház kiadás'!J55)</f>
        <v>0</v>
      </c>
    </row>
    <row r="56" spans="1:10" ht="15">
      <c r="A56" s="11" t="s">
        <v>345</v>
      </c>
      <c r="B56" s="23" t="s">
        <v>110</v>
      </c>
      <c r="C56" s="53">
        <f>SUM('Hivatal kiadás'!C55,'Önk.feladat kiadás'!C55,'Művház kiadás'!C56)</f>
        <v>0</v>
      </c>
      <c r="D56" s="53">
        <f>SUM('Hivatal kiadás'!D55,'Önk.feladat kiadás'!D55,'Művház kiadás'!D56)</f>
        <v>300</v>
      </c>
      <c r="E56" s="53">
        <f>SUM('Hivatal kiadás'!E55,'Önk.feladat kiadás'!E55,'Művház kiadás'!E56)</f>
        <v>0</v>
      </c>
      <c r="F56" s="61">
        <f>SUM('Hivatal kiadás'!F55,'Önk.feladat kiadás'!F55,'Művház kiadás'!F56)</f>
        <v>300</v>
      </c>
      <c r="G56" s="61">
        <f>SUM('Hivatal kiadás'!G55,'Önk.feladat kiadás'!G55,'Művház kiadás'!G56)</f>
        <v>757</v>
      </c>
      <c r="H56" s="61">
        <f>SUM('Hivatal kiadás'!H55,'Önk.feladat kiadás'!H55,'Művház kiadás'!H56)</f>
        <v>757</v>
      </c>
      <c r="I56" s="61">
        <f>SUM('Hivatal kiadás'!I55,'Önk.feladat kiadás'!I55,'Művház kiadás'!I56)</f>
        <v>0</v>
      </c>
      <c r="J56" s="61">
        <f>SUM('Hivatal kiadás'!J55,'Önk.feladat kiadás'!J55,'Művház kiadás'!J56)</f>
        <v>0</v>
      </c>
    </row>
    <row r="57" spans="1:10" ht="15">
      <c r="A57" s="11" t="s">
        <v>346</v>
      </c>
      <c r="B57" s="23" t="s">
        <v>111</v>
      </c>
      <c r="C57" s="53">
        <f>SUM('Hivatal kiadás'!C56,'Önk.feladat kiadás'!C56,'Művház kiadás'!C57)</f>
        <v>0</v>
      </c>
      <c r="D57" s="53">
        <f>SUM('Hivatal kiadás'!D56,'Önk.feladat kiadás'!D56,'Művház kiadás'!D57)</f>
        <v>0</v>
      </c>
      <c r="E57" s="53">
        <f>SUM('Hivatal kiadás'!E56,'Önk.feladat kiadás'!E56,'Művház kiadás'!E57)</f>
        <v>0</v>
      </c>
      <c r="F57" s="61">
        <f>SUM('Hivatal kiadás'!F56,'Önk.feladat kiadás'!F56,'Művház kiadás'!F57)</f>
        <v>0</v>
      </c>
      <c r="G57" s="61">
        <f>SUM('Hivatal kiadás'!G56,'Önk.feladat kiadás'!G56,'Művház kiadás'!G57)</f>
        <v>0</v>
      </c>
      <c r="H57" s="61">
        <f>SUM('Hivatal kiadás'!H56,'Önk.feladat kiadás'!H56,'Művház kiadás'!H57)</f>
        <v>0</v>
      </c>
      <c r="I57" s="61">
        <f>SUM('Hivatal kiadás'!I56,'Önk.feladat kiadás'!I56,'Művház kiadás'!I57)</f>
        <v>0</v>
      </c>
      <c r="J57" s="61">
        <f>SUM('Hivatal kiadás'!J56,'Önk.feladat kiadás'!J56,'Művház kiadás'!J57)</f>
        <v>0</v>
      </c>
    </row>
    <row r="58" spans="1:10" ht="15">
      <c r="A58" s="11" t="s">
        <v>347</v>
      </c>
      <c r="B58" s="23" t="s">
        <v>112</v>
      </c>
      <c r="C58" s="53">
        <f>SUM('Hivatal kiadás'!C57,'Önk.feladat kiadás'!C57,'Művház kiadás'!C58)</f>
        <v>4469</v>
      </c>
      <c r="D58" s="53">
        <f>SUM('Hivatal kiadás'!D57,'Önk.feladat kiadás'!D57,'Művház kiadás'!D58)</f>
        <v>3815</v>
      </c>
      <c r="E58" s="53">
        <f>SUM('Hivatal kiadás'!E57,'Önk.feladat kiadás'!E57,'Művház kiadás'!E58)</f>
        <v>0</v>
      </c>
      <c r="F58" s="61">
        <f>SUM('Hivatal kiadás'!F57,'Önk.feladat kiadás'!F57,'Művház kiadás'!F58)</f>
        <v>8284</v>
      </c>
      <c r="G58" s="61">
        <f>SUM('Hivatal kiadás'!G57,'Önk.feladat kiadás'!G57,'Művház kiadás'!G58)</f>
        <v>11988</v>
      </c>
      <c r="H58" s="61">
        <f>SUM('Hivatal kiadás'!H57,'Önk.feladat kiadás'!H57,'Művház kiadás'!H58)</f>
        <v>5965</v>
      </c>
      <c r="I58" s="61">
        <f>SUM('Hivatal kiadás'!I57,'Önk.feladat kiadás'!I57,'Művház kiadás'!I58)</f>
        <v>6023</v>
      </c>
      <c r="J58" s="61">
        <f>SUM('Hivatal kiadás'!J57,'Önk.feladat kiadás'!J57,'Művház kiadás'!J58)</f>
        <v>0</v>
      </c>
    </row>
    <row r="59" spans="1:10" ht="15">
      <c r="A59" s="41" t="s">
        <v>322</v>
      </c>
      <c r="B59" s="44" t="s">
        <v>113</v>
      </c>
      <c r="C59" s="61">
        <f>SUM('Hivatal kiadás'!C58,'Önk.feladat kiadás'!C58,'Művház kiadás'!C59)</f>
        <v>4469</v>
      </c>
      <c r="D59" s="61">
        <f>SUM('Hivatal kiadás'!D58,'Önk.feladat kiadás'!D58,'Művház kiadás'!D59)</f>
        <v>4445</v>
      </c>
      <c r="E59" s="61">
        <f>SUM('Hivatal kiadás'!E58,'Önk.feladat kiadás'!E58,'Művház kiadás'!E59)</f>
        <v>0</v>
      </c>
      <c r="F59" s="61">
        <f>SUM('Hivatal kiadás'!F58,'Önk.feladat kiadás'!F58,'Művház kiadás'!F59)</f>
        <v>8914</v>
      </c>
      <c r="G59" s="61">
        <f>SUM('Hivatal kiadás'!G58,'Önk.feladat kiadás'!G58,'Művház kiadás'!G59)</f>
        <v>13240</v>
      </c>
      <c r="H59" s="61">
        <f>SUM('Hivatal kiadás'!H58,'Önk.feladat kiadás'!H58,'Művház kiadás'!H59)</f>
        <v>7191</v>
      </c>
      <c r="I59" s="61">
        <f>SUM('Hivatal kiadás'!I58,'Önk.feladat kiadás'!I58,'Művház kiadás'!I59)</f>
        <v>6049</v>
      </c>
      <c r="J59" s="61">
        <f>SUM('Hivatal kiadás'!J58,'Önk.feladat kiadás'!J58,'Művház kiadás'!J59)</f>
        <v>0</v>
      </c>
    </row>
    <row r="60" spans="1:10" ht="15">
      <c r="A60" s="10" t="s">
        <v>348</v>
      </c>
      <c r="B60" s="23" t="s">
        <v>114</v>
      </c>
      <c r="C60" s="53">
        <f>SUM('Hivatal kiadás'!C59,'Önk.feladat kiadás'!C59,'Művház kiadás'!C60)</f>
        <v>0</v>
      </c>
      <c r="D60" s="53">
        <f>SUM('Hivatal kiadás'!D59,'Önk.feladat kiadás'!D59,'Művház kiadás'!D60)</f>
        <v>0</v>
      </c>
      <c r="E60" s="53">
        <f>SUM('Hivatal kiadás'!E59,'Önk.feladat kiadás'!E59,'Művház kiadás'!E60)</f>
        <v>0</v>
      </c>
      <c r="F60" s="61">
        <f>SUM('Hivatal kiadás'!F59,'Önk.feladat kiadás'!F59,'Művház kiadás'!F60)</f>
        <v>0</v>
      </c>
      <c r="G60" s="61">
        <f>SUM('Hivatal kiadás'!G59,'Önk.feladat kiadás'!G59,'Művház kiadás'!G60)</f>
        <v>0</v>
      </c>
      <c r="H60" s="61">
        <f>SUM('Hivatal kiadás'!H59,'Önk.feladat kiadás'!H59,'Művház kiadás'!H60)</f>
        <v>0</v>
      </c>
      <c r="I60" s="61">
        <f>SUM('Hivatal kiadás'!I59,'Önk.feladat kiadás'!I59,'Művház kiadás'!I60)</f>
        <v>0</v>
      </c>
      <c r="J60" s="61">
        <f>SUM('Hivatal kiadás'!J59,'Önk.feladat kiadás'!J59,'Művház kiadás'!J60)</f>
        <v>0</v>
      </c>
    </row>
    <row r="61" spans="1:10" ht="15">
      <c r="A61" s="10" t="s">
        <v>115</v>
      </c>
      <c r="B61" s="23" t="s">
        <v>116</v>
      </c>
      <c r="C61" s="53">
        <f>SUM('Hivatal kiadás'!C60,'Önk.feladat kiadás'!C60,'Művház kiadás'!C61)</f>
        <v>587</v>
      </c>
      <c r="D61" s="53">
        <f>SUM('Hivatal kiadás'!D60,'Önk.feladat kiadás'!D60,'Művház kiadás'!D61)</f>
        <v>522</v>
      </c>
      <c r="E61" s="53">
        <f>SUM('Hivatal kiadás'!E60,'Önk.feladat kiadás'!E60,'Művház kiadás'!E61)</f>
        <v>0</v>
      </c>
      <c r="F61" s="61">
        <f>SUM('Hivatal kiadás'!F60,'Önk.feladat kiadás'!F60,'Művház kiadás'!F61)</f>
        <v>1109</v>
      </c>
      <c r="G61" s="61">
        <f>SUM('Hivatal kiadás'!G60,'Önk.feladat kiadás'!G60,'Művház kiadás'!G61)</f>
        <v>168</v>
      </c>
      <c r="H61" s="61">
        <f>SUM('Hivatal kiadás'!H60,'Önk.feladat kiadás'!H60,'Művház kiadás'!H61)</f>
        <v>125</v>
      </c>
      <c r="I61" s="61">
        <f>SUM('Hivatal kiadás'!I60,'Önk.feladat kiadás'!I60,'Művház kiadás'!I61)</f>
        <v>43</v>
      </c>
      <c r="J61" s="61">
        <f>SUM('Hivatal kiadás'!J60,'Önk.feladat kiadás'!J60,'Művház kiadás'!J61)</f>
        <v>0</v>
      </c>
    </row>
    <row r="62" spans="1:10" ht="16.5" customHeight="1">
      <c r="A62" s="10" t="s">
        <v>117</v>
      </c>
      <c r="B62" s="23" t="s">
        <v>118</v>
      </c>
      <c r="C62" s="53">
        <f>SUM('Hivatal kiadás'!C61,'Önk.feladat kiadás'!C61,'Művház kiadás'!C62)</f>
        <v>0</v>
      </c>
      <c r="D62" s="53">
        <f>SUM('Hivatal kiadás'!D61,'Önk.feladat kiadás'!D61,'Művház kiadás'!D62)</f>
        <v>0</v>
      </c>
      <c r="E62" s="53">
        <f>SUM('Hivatal kiadás'!E61,'Önk.feladat kiadás'!E61,'Művház kiadás'!E62)</f>
        <v>0</v>
      </c>
      <c r="F62" s="61">
        <f>SUM('Hivatal kiadás'!F61,'Önk.feladat kiadás'!F61,'Művház kiadás'!F62)</f>
        <v>0</v>
      </c>
      <c r="G62" s="61">
        <f>SUM('Hivatal kiadás'!G61,'Önk.feladat kiadás'!G61,'Művház kiadás'!G62)</f>
        <v>0</v>
      </c>
      <c r="H62" s="61">
        <f>SUM('Hivatal kiadás'!H61,'Önk.feladat kiadás'!H61,'Művház kiadás'!H62)</f>
        <v>0</v>
      </c>
      <c r="I62" s="61">
        <f>SUM('Hivatal kiadás'!I61,'Önk.feladat kiadás'!I61,'Művház kiadás'!I62)</f>
        <v>0</v>
      </c>
      <c r="J62" s="61">
        <f>SUM('Hivatal kiadás'!J61,'Önk.feladat kiadás'!J61,'Művház kiadás'!J62)</f>
        <v>0</v>
      </c>
    </row>
    <row r="63" spans="1:10" ht="16.5" customHeight="1">
      <c r="A63" s="10" t="s">
        <v>323</v>
      </c>
      <c r="B63" s="23" t="s">
        <v>119</v>
      </c>
      <c r="C63" s="53">
        <f>SUM('Hivatal kiadás'!C62,'Önk.feladat kiadás'!C62,'Művház kiadás'!C63)</f>
        <v>0</v>
      </c>
      <c r="D63" s="53">
        <f>SUM('Hivatal kiadás'!D62,'Önk.feladat kiadás'!D62,'Művház kiadás'!D63)</f>
        <v>0</v>
      </c>
      <c r="E63" s="53">
        <f>SUM('Hivatal kiadás'!E62,'Önk.feladat kiadás'!E62,'Művház kiadás'!E63)</f>
        <v>0</v>
      </c>
      <c r="F63" s="61">
        <f>SUM('Hivatal kiadás'!F62,'Önk.feladat kiadás'!F62,'Művház kiadás'!F63)</f>
        <v>0</v>
      </c>
      <c r="G63" s="61">
        <f>SUM('Hivatal kiadás'!G62,'Önk.feladat kiadás'!G62,'Művház kiadás'!G63)</f>
        <v>0</v>
      </c>
      <c r="H63" s="61">
        <f>SUM('Hivatal kiadás'!H62,'Önk.feladat kiadás'!H62,'Művház kiadás'!H63)</f>
        <v>0</v>
      </c>
      <c r="I63" s="61">
        <f>SUM('Hivatal kiadás'!I62,'Önk.feladat kiadás'!I62,'Művház kiadás'!I63)</f>
        <v>0</v>
      </c>
      <c r="J63" s="61">
        <f>SUM('Hivatal kiadás'!J62,'Önk.feladat kiadás'!J62,'Művház kiadás'!J63)</f>
        <v>0</v>
      </c>
    </row>
    <row r="64" spans="1:10" ht="16.5" customHeight="1">
      <c r="A64" s="10" t="s">
        <v>349</v>
      </c>
      <c r="B64" s="23" t="s">
        <v>120</v>
      </c>
      <c r="C64" s="53">
        <f>SUM('Hivatal kiadás'!C63,'Önk.feladat kiadás'!C63,'Művház kiadás'!C64)</f>
        <v>0</v>
      </c>
      <c r="D64" s="53">
        <f>SUM('Hivatal kiadás'!D63,'Önk.feladat kiadás'!D63,'Művház kiadás'!D64)</f>
        <v>0</v>
      </c>
      <c r="E64" s="53">
        <f>SUM('Hivatal kiadás'!E63,'Önk.feladat kiadás'!E63,'Művház kiadás'!E64)</f>
        <v>0</v>
      </c>
      <c r="F64" s="61">
        <f>SUM('Hivatal kiadás'!F63,'Önk.feladat kiadás'!F63,'Művház kiadás'!F64)</f>
        <v>0</v>
      </c>
      <c r="G64" s="61">
        <f>SUM('Hivatal kiadás'!G63,'Önk.feladat kiadás'!G63,'Művház kiadás'!G64)</f>
        <v>0</v>
      </c>
      <c r="H64" s="61">
        <f>SUM('Hivatal kiadás'!H63,'Önk.feladat kiadás'!H63,'Művház kiadás'!H64)</f>
        <v>0</v>
      </c>
      <c r="I64" s="61">
        <f>SUM('Hivatal kiadás'!I63,'Önk.feladat kiadás'!I63,'Művház kiadás'!I64)</f>
        <v>0</v>
      </c>
      <c r="J64" s="61">
        <f>SUM('Hivatal kiadás'!J63,'Önk.feladat kiadás'!J63,'Művház kiadás'!J64)</f>
        <v>0</v>
      </c>
    </row>
    <row r="65" spans="1:10" ht="15">
      <c r="A65" s="10" t="s">
        <v>324</v>
      </c>
      <c r="B65" s="23" t="s">
        <v>121</v>
      </c>
      <c r="C65" s="53">
        <f>SUM('Hivatal kiadás'!C64,'Önk.feladat kiadás'!C64,'Művház kiadás'!C65)</f>
        <v>90478</v>
      </c>
      <c r="D65" s="53">
        <f>SUM('Hivatal kiadás'!D64,'Önk.feladat kiadás'!D64,'Művház kiadás'!D65)</f>
        <v>0</v>
      </c>
      <c r="E65" s="53">
        <f>SUM('Hivatal kiadás'!E64,'Önk.feladat kiadás'!E64,'Művház kiadás'!E65)</f>
        <v>0</v>
      </c>
      <c r="F65" s="61">
        <f>SUM('Hivatal kiadás'!F64,'Önk.feladat kiadás'!F64,'Művház kiadás'!F65)</f>
        <v>90478</v>
      </c>
      <c r="G65" s="61">
        <f>SUM('Hivatal kiadás'!G64,'Önk.feladat kiadás'!G64,'Művház kiadás'!G65)</f>
        <v>94686</v>
      </c>
      <c r="H65" s="61">
        <f>SUM('Hivatal kiadás'!H64,'Önk.feladat kiadás'!H64,'Művház kiadás'!H65)</f>
        <v>94686</v>
      </c>
      <c r="I65" s="61">
        <f>SUM('Hivatal kiadás'!I64,'Önk.feladat kiadás'!I64,'Művház kiadás'!I65)</f>
        <v>0</v>
      </c>
      <c r="J65" s="61">
        <f>SUM('Hivatal kiadás'!J64,'Önk.feladat kiadás'!J64,'Művház kiadás'!J65)</f>
        <v>0</v>
      </c>
    </row>
    <row r="66" spans="1:10" ht="15.75" customHeight="1">
      <c r="A66" s="10" t="s">
        <v>350</v>
      </c>
      <c r="B66" s="23" t="s">
        <v>122</v>
      </c>
      <c r="C66" s="53">
        <f>SUM('Hivatal kiadás'!C65,'Önk.feladat kiadás'!C65,'Művház kiadás'!C66)</f>
        <v>0</v>
      </c>
      <c r="D66" s="53">
        <f>SUM('Hivatal kiadás'!D65,'Önk.feladat kiadás'!D65,'Művház kiadás'!D66)</f>
        <v>0</v>
      </c>
      <c r="E66" s="53">
        <f>SUM('Hivatal kiadás'!E65,'Önk.feladat kiadás'!E65,'Művház kiadás'!E66)</f>
        <v>0</v>
      </c>
      <c r="F66" s="61">
        <f>SUM('Hivatal kiadás'!F65,'Önk.feladat kiadás'!F65,'Művház kiadás'!F66)</f>
        <v>0</v>
      </c>
      <c r="G66" s="61">
        <f>SUM('Hivatal kiadás'!G65,'Önk.feladat kiadás'!G65,'Művház kiadás'!G66)</f>
        <v>0</v>
      </c>
      <c r="H66" s="61">
        <f>SUM('Hivatal kiadás'!H65,'Önk.feladat kiadás'!H65,'Művház kiadás'!H66)</f>
        <v>0</v>
      </c>
      <c r="I66" s="61">
        <f>SUM('Hivatal kiadás'!I65,'Önk.feladat kiadás'!I65,'Művház kiadás'!I66)</f>
        <v>0</v>
      </c>
      <c r="J66" s="61">
        <f>SUM('Hivatal kiadás'!J65,'Önk.feladat kiadás'!J65,'Művház kiadás'!J66)</f>
        <v>0</v>
      </c>
    </row>
    <row r="67" spans="1:10" ht="15.75" customHeight="1">
      <c r="A67" s="10" t="s">
        <v>351</v>
      </c>
      <c r="B67" s="23" t="s">
        <v>123</v>
      </c>
      <c r="C67" s="53">
        <f>SUM('Hivatal kiadás'!C66,'Önk.feladat kiadás'!C66,'Művház kiadás'!C67)</f>
        <v>0</v>
      </c>
      <c r="D67" s="53">
        <f>SUM('Hivatal kiadás'!D66,'Önk.feladat kiadás'!D66,'Művház kiadás'!D67)</f>
        <v>0</v>
      </c>
      <c r="E67" s="53">
        <f>SUM('Hivatal kiadás'!E66,'Önk.feladat kiadás'!E66,'Művház kiadás'!E67)</f>
        <v>0</v>
      </c>
      <c r="F67" s="61">
        <f>SUM('Hivatal kiadás'!F66,'Önk.feladat kiadás'!F66,'Művház kiadás'!F67)</f>
        <v>0</v>
      </c>
      <c r="G67" s="61">
        <f>SUM('Hivatal kiadás'!G66,'Önk.feladat kiadás'!G66,'Művház kiadás'!G67)</f>
        <v>15</v>
      </c>
      <c r="H67" s="61">
        <f>SUM('Hivatal kiadás'!H66,'Önk.feladat kiadás'!H66,'Művház kiadás'!H67)</f>
        <v>0</v>
      </c>
      <c r="I67" s="61">
        <f>SUM('Hivatal kiadás'!I66,'Önk.feladat kiadás'!I66,'Művház kiadás'!I67)</f>
        <v>15</v>
      </c>
      <c r="J67" s="61">
        <f>SUM('Hivatal kiadás'!J66,'Önk.feladat kiadás'!J66,'Művház kiadás'!J67)</f>
        <v>0</v>
      </c>
    </row>
    <row r="68" spans="1:10" ht="15">
      <c r="A68" s="10" t="s">
        <v>124</v>
      </c>
      <c r="B68" s="23" t="s">
        <v>125</v>
      </c>
      <c r="C68" s="53">
        <f>SUM('Hivatal kiadás'!C67,'Önk.feladat kiadás'!C67,'Művház kiadás'!C68)</f>
        <v>0</v>
      </c>
      <c r="D68" s="53">
        <f>SUM('Hivatal kiadás'!D67,'Önk.feladat kiadás'!D67,'Művház kiadás'!D68)</f>
        <v>0</v>
      </c>
      <c r="E68" s="53">
        <f>SUM('Hivatal kiadás'!E67,'Önk.feladat kiadás'!E67,'Művház kiadás'!E68)</f>
        <v>0</v>
      </c>
      <c r="F68" s="61">
        <f>SUM('Hivatal kiadás'!F67,'Önk.feladat kiadás'!F67,'Művház kiadás'!F68)</f>
        <v>0</v>
      </c>
      <c r="G68" s="61">
        <f>SUM('Hivatal kiadás'!G67,'Önk.feladat kiadás'!G67,'Művház kiadás'!G68)</f>
        <v>0</v>
      </c>
      <c r="H68" s="61">
        <f>SUM('Hivatal kiadás'!H67,'Önk.feladat kiadás'!H67,'Művház kiadás'!H68)</f>
        <v>0</v>
      </c>
      <c r="I68" s="61">
        <f>SUM('Hivatal kiadás'!I67,'Önk.feladat kiadás'!I67,'Művház kiadás'!I68)</f>
        <v>0</v>
      </c>
      <c r="J68" s="61">
        <f>SUM('Hivatal kiadás'!J67,'Önk.feladat kiadás'!J67,'Művház kiadás'!J68)</f>
        <v>0</v>
      </c>
    </row>
    <row r="69" spans="1:10" ht="15">
      <c r="A69" s="15" t="s">
        <v>126</v>
      </c>
      <c r="B69" s="23" t="s">
        <v>127</v>
      </c>
      <c r="C69" s="53">
        <f>SUM('Hivatal kiadás'!C68,'Önk.feladat kiadás'!C68,'Művház kiadás'!C69)</f>
        <v>0</v>
      </c>
      <c r="D69" s="53">
        <f>SUM('Hivatal kiadás'!D68,'Önk.feladat kiadás'!D68,'Művház kiadás'!D69)</f>
        <v>0</v>
      </c>
      <c r="E69" s="53">
        <f>SUM('Hivatal kiadás'!E68,'Önk.feladat kiadás'!E68,'Művház kiadás'!E69)</f>
        <v>0</v>
      </c>
      <c r="F69" s="61">
        <f>SUM('Hivatal kiadás'!F68,'Önk.feladat kiadás'!F68,'Művház kiadás'!F69)</f>
        <v>0</v>
      </c>
      <c r="G69" s="61">
        <f>SUM('Hivatal kiadás'!G68,'Önk.feladat kiadás'!G68,'Művház kiadás'!G69)</f>
        <v>0</v>
      </c>
      <c r="H69" s="61">
        <f>SUM('Hivatal kiadás'!H68,'Önk.feladat kiadás'!H68,'Művház kiadás'!H69)</f>
        <v>0</v>
      </c>
      <c r="I69" s="61">
        <f>SUM('Hivatal kiadás'!I68,'Önk.feladat kiadás'!I68,'Művház kiadás'!I69)</f>
        <v>0</v>
      </c>
      <c r="J69" s="61">
        <f>SUM('Hivatal kiadás'!J68,'Önk.feladat kiadás'!J68,'Művház kiadás'!J69)</f>
        <v>0</v>
      </c>
    </row>
    <row r="70" spans="1:10" ht="15">
      <c r="A70" s="10" t="s">
        <v>352</v>
      </c>
      <c r="B70" s="23" t="s">
        <v>128</v>
      </c>
      <c r="C70" s="53">
        <f>SUM('Hivatal kiadás'!C69,'Önk.feladat kiadás'!C69,'Művház kiadás'!C70)</f>
        <v>200</v>
      </c>
      <c r="D70" s="53">
        <f>SUM('Hivatal kiadás'!D69,'Önk.feladat kiadás'!D69,'Művház kiadás'!D70)</f>
        <v>0</v>
      </c>
      <c r="E70" s="53">
        <f>SUM('Hivatal kiadás'!E69,'Önk.feladat kiadás'!E69,'Művház kiadás'!E70)</f>
        <v>0</v>
      </c>
      <c r="F70" s="61">
        <f>SUM('Hivatal kiadás'!F69,'Önk.feladat kiadás'!F69,'Művház kiadás'!F70)</f>
        <v>200</v>
      </c>
      <c r="G70" s="61">
        <f>SUM('Hivatal kiadás'!G69,'Önk.feladat kiadás'!G69,'Művház kiadás'!G70)</f>
        <v>0</v>
      </c>
      <c r="H70" s="61">
        <f>SUM('Hivatal kiadás'!H69,'Önk.feladat kiadás'!H69,'Művház kiadás'!H70)</f>
        <v>0</v>
      </c>
      <c r="I70" s="61">
        <f>SUM('Hivatal kiadás'!I69,'Önk.feladat kiadás'!I69,'Művház kiadás'!I70)</f>
        <v>0</v>
      </c>
      <c r="J70" s="61">
        <f>SUM('Hivatal kiadás'!J69,'Önk.feladat kiadás'!J69,'Művház kiadás'!J70)</f>
        <v>0</v>
      </c>
    </row>
    <row r="71" spans="1:10" ht="15">
      <c r="A71" s="15" t="s">
        <v>458</v>
      </c>
      <c r="B71" s="23" t="s">
        <v>129</v>
      </c>
      <c r="C71" s="53">
        <f>SUM('Hivatal kiadás'!C70,'Önk.feladat kiadás'!C70,'Művház kiadás'!C71)</f>
        <v>16365</v>
      </c>
      <c r="D71" s="53">
        <f>SUM('Hivatal kiadás'!D70,'Önk.feladat kiadás'!D70,'Művház kiadás'!D71)</f>
        <v>0</v>
      </c>
      <c r="E71" s="53">
        <f>SUM('Hivatal kiadás'!E70,'Önk.feladat kiadás'!E70,'Művház kiadás'!E71)</f>
        <v>0</v>
      </c>
      <c r="F71" s="61">
        <f>SUM('Hivatal kiadás'!F70,'Önk.feladat kiadás'!F70,'Művház kiadás'!F71)</f>
        <v>16365</v>
      </c>
      <c r="G71" s="61">
        <f>SUM('Hivatal kiadás'!G70,'Önk.feladat kiadás'!G70,'Művház kiadás'!G71)</f>
        <v>39949</v>
      </c>
      <c r="H71" s="61">
        <f>SUM('Hivatal kiadás'!H70,'Önk.feladat kiadás'!H70,'Művház kiadás'!H71)</f>
        <v>6393</v>
      </c>
      <c r="I71" s="61">
        <f>SUM('Hivatal kiadás'!I70,'Önk.feladat kiadás'!I70,'Művház kiadás'!I71)</f>
        <v>33556</v>
      </c>
      <c r="J71" s="61">
        <f>SUM('Hivatal kiadás'!J70,'Önk.feladat kiadás'!J70,'Művház kiadás'!J71)</f>
        <v>0</v>
      </c>
    </row>
    <row r="72" spans="1:10" ht="15">
      <c r="A72" s="15" t="s">
        <v>459</v>
      </c>
      <c r="B72" s="23" t="s">
        <v>129</v>
      </c>
      <c r="C72" s="53">
        <f>SUM('Hivatal kiadás'!C71,'Önk.feladat kiadás'!C71,'Művház kiadás'!C72)</f>
        <v>0</v>
      </c>
      <c r="D72" s="53">
        <f>SUM('Hivatal kiadás'!D71,'Önk.feladat kiadás'!D71,'Művház kiadás'!D72)</f>
        <v>0</v>
      </c>
      <c r="E72" s="53">
        <f>SUM('Hivatal kiadás'!E71,'Önk.feladat kiadás'!E71,'Művház kiadás'!E72)</f>
        <v>0</v>
      </c>
      <c r="F72" s="61">
        <f>SUM('Hivatal kiadás'!F71,'Önk.feladat kiadás'!F71,'Művház kiadás'!F72)</f>
        <v>0</v>
      </c>
      <c r="G72" s="61">
        <f>SUM('Hivatal kiadás'!G71,'Önk.feladat kiadás'!G71,'Művház kiadás'!G72)</f>
        <v>0</v>
      </c>
      <c r="H72" s="61">
        <f>SUM('Hivatal kiadás'!H71,'Önk.feladat kiadás'!H71,'Művház kiadás'!H72)</f>
        <v>0</v>
      </c>
      <c r="I72" s="61">
        <f>SUM('Hivatal kiadás'!I71,'Önk.feladat kiadás'!I71,'Művház kiadás'!I72)</f>
        <v>0</v>
      </c>
      <c r="J72" s="61">
        <f>SUM('Hivatal kiadás'!J71,'Önk.feladat kiadás'!J71,'Művház kiadás'!J72)</f>
        <v>0</v>
      </c>
    </row>
    <row r="73" spans="1:10" ht="15">
      <c r="A73" s="41" t="s">
        <v>325</v>
      </c>
      <c r="B73" s="44" t="s">
        <v>130</v>
      </c>
      <c r="C73" s="61">
        <f>SUM('Hivatal kiadás'!C72,'Önk.feladat kiadás'!C72,'Művház kiadás'!C73)</f>
        <v>107630</v>
      </c>
      <c r="D73" s="61">
        <f>SUM('Hivatal kiadás'!D72,'Önk.feladat kiadás'!D72,'Művház kiadás'!D73)</f>
        <v>522</v>
      </c>
      <c r="E73" s="61">
        <f>SUM('Hivatal kiadás'!E72,'Önk.feladat kiadás'!E72,'Művház kiadás'!E73)</f>
        <v>0</v>
      </c>
      <c r="F73" s="61">
        <f>SUM('Hivatal kiadás'!F72,'Önk.feladat kiadás'!F72,'Művház kiadás'!F73)</f>
        <v>108152</v>
      </c>
      <c r="G73" s="61">
        <f>SUM('Hivatal kiadás'!G72,'Önk.feladat kiadás'!G72,'Művház kiadás'!G73)</f>
        <v>134818</v>
      </c>
      <c r="H73" s="61">
        <f>SUM('Hivatal kiadás'!H72,'Önk.feladat kiadás'!H72,'Művház kiadás'!H73)</f>
        <v>101204</v>
      </c>
      <c r="I73" s="61">
        <f>SUM('Hivatal kiadás'!I72,'Önk.feladat kiadás'!I72,'Művház kiadás'!I73)</f>
        <v>33614</v>
      </c>
      <c r="J73" s="61">
        <f>SUM('Hivatal kiadás'!J72,'Önk.feladat kiadás'!J72,'Művház kiadás'!J73)</f>
        <v>0</v>
      </c>
    </row>
    <row r="74" spans="1:10" ht="15.75">
      <c r="A74" s="47" t="s">
        <v>2</v>
      </c>
      <c r="B74" s="44"/>
      <c r="C74" s="61">
        <f>SUM('Hivatal kiadás'!C73,'Önk.feladat kiadás'!C73,'Művház kiadás'!C74)</f>
        <v>213917</v>
      </c>
      <c r="D74" s="61">
        <f>SUM('Hivatal kiadás'!D73,'Önk.feladat kiadás'!D73,'Művház kiadás'!D74)</f>
        <v>35043</v>
      </c>
      <c r="E74" s="61">
        <f>SUM('Hivatal kiadás'!E73,'Önk.feladat kiadás'!E73,'Művház kiadás'!E74)</f>
        <v>4294</v>
      </c>
      <c r="F74" s="61">
        <f>SUM('Hivatal kiadás'!F73,'Önk.feladat kiadás'!F73,'Művház kiadás'!F74)</f>
        <v>253254</v>
      </c>
      <c r="G74" s="61">
        <f>SUM('Hivatal kiadás'!G73,'Önk.feladat kiadás'!G73,'Művház kiadás'!G74)</f>
        <v>294842</v>
      </c>
      <c r="H74" s="61">
        <f>SUM('Hivatal kiadás'!H73,'Önk.feladat kiadás'!H73,'Művház kiadás'!H74)</f>
        <v>212639</v>
      </c>
      <c r="I74" s="61">
        <f>SUM('Hivatal kiadás'!I73,'Önk.feladat kiadás'!I73,'Művház kiadás'!I74)</f>
        <v>77909</v>
      </c>
      <c r="J74" s="61">
        <f>SUM('Hivatal kiadás'!J73,'Önk.feladat kiadás'!J73,'Művház kiadás'!J74)</f>
        <v>4294</v>
      </c>
    </row>
    <row r="75" spans="1:10" ht="15">
      <c r="A75" s="27" t="s">
        <v>131</v>
      </c>
      <c r="B75" s="23" t="s">
        <v>132</v>
      </c>
      <c r="C75" s="53">
        <f>SUM('Hivatal kiadás'!C74,'Önk.feladat kiadás'!C74,'Művház kiadás'!C75)</f>
        <v>100</v>
      </c>
      <c r="D75" s="53">
        <f>SUM('Hivatal kiadás'!D74,'Önk.feladat kiadás'!D74,'Művház kiadás'!D75)</f>
        <v>0</v>
      </c>
      <c r="E75" s="53">
        <f>SUM('Hivatal kiadás'!E74,'Önk.feladat kiadás'!E74,'Művház kiadás'!E75)</f>
        <v>0</v>
      </c>
      <c r="F75" s="61">
        <f>SUM('Hivatal kiadás'!F74,'Önk.feladat kiadás'!F74,'Művház kiadás'!F75)</f>
        <v>100</v>
      </c>
      <c r="G75" s="61">
        <f>SUM('Hivatal kiadás'!G74,'Önk.feladat kiadás'!G74,'Művház kiadás'!G75)</f>
        <v>0</v>
      </c>
      <c r="H75" s="61">
        <f>SUM('Hivatal kiadás'!H74,'Önk.feladat kiadás'!H74,'Művház kiadás'!H75)</f>
        <v>0</v>
      </c>
      <c r="I75" s="61">
        <f>SUM('Hivatal kiadás'!I74,'Önk.feladat kiadás'!I74,'Művház kiadás'!I75)</f>
        <v>0</v>
      </c>
      <c r="J75" s="61">
        <f>SUM('Hivatal kiadás'!J74,'Önk.feladat kiadás'!J74,'Művház kiadás'!J75)</f>
        <v>0</v>
      </c>
    </row>
    <row r="76" spans="1:10" ht="15">
      <c r="A76" s="27" t="s">
        <v>353</v>
      </c>
      <c r="B76" s="23" t="s">
        <v>133</v>
      </c>
      <c r="C76" s="53">
        <f>SUM('Hivatal kiadás'!C75,'Önk.feladat kiadás'!C75,'Művház kiadás'!C76)</f>
        <v>1496</v>
      </c>
      <c r="D76" s="53">
        <f>SUM('Hivatal kiadás'!D75,'Önk.feladat kiadás'!D75,'Művház kiadás'!D76)</f>
        <v>5000</v>
      </c>
      <c r="E76" s="53">
        <f>SUM('Hivatal kiadás'!E75,'Önk.feladat kiadás'!E75,'Művház kiadás'!E76)</f>
        <v>0</v>
      </c>
      <c r="F76" s="61">
        <f>SUM('Hivatal kiadás'!F75,'Önk.feladat kiadás'!F75,'Művház kiadás'!F76)</f>
        <v>6496</v>
      </c>
      <c r="G76" s="61">
        <f>SUM('Hivatal kiadás'!G75,'Önk.feladat kiadás'!G75,'Művház kiadás'!G76)</f>
        <v>44633</v>
      </c>
      <c r="H76" s="61">
        <f>SUM('Hivatal kiadás'!H75,'Önk.feladat kiadás'!H75,'Művház kiadás'!H76)</f>
        <v>9425</v>
      </c>
      <c r="I76" s="61">
        <f>SUM('Hivatal kiadás'!I75,'Önk.feladat kiadás'!I75,'Művház kiadás'!I76)</f>
        <v>35208</v>
      </c>
      <c r="J76" s="61">
        <f>SUM('Hivatal kiadás'!J75,'Önk.feladat kiadás'!J75,'Művház kiadás'!J76)</f>
        <v>0</v>
      </c>
    </row>
    <row r="77" spans="1:10" ht="15">
      <c r="A77" s="27" t="s">
        <v>134</v>
      </c>
      <c r="B77" s="23" t="s">
        <v>135</v>
      </c>
      <c r="C77" s="53">
        <f>SUM('Hivatal kiadás'!C76,'Önk.feladat kiadás'!C76,'Művház kiadás'!C77)</f>
        <v>329</v>
      </c>
      <c r="D77" s="53">
        <f>SUM('Hivatal kiadás'!D76,'Önk.feladat kiadás'!D76,'Művház kiadás'!D77)</f>
        <v>0</v>
      </c>
      <c r="E77" s="53">
        <f>SUM('Hivatal kiadás'!E76,'Önk.feladat kiadás'!E76,'Művház kiadás'!E77)</f>
        <v>0</v>
      </c>
      <c r="F77" s="61">
        <f>SUM('Hivatal kiadás'!F76,'Önk.feladat kiadás'!F76,'Művház kiadás'!F77)</f>
        <v>329</v>
      </c>
      <c r="G77" s="61">
        <f>SUM('Hivatal kiadás'!G76,'Önk.feladat kiadás'!G76,'Művház kiadás'!G77)</f>
        <v>209</v>
      </c>
      <c r="H77" s="61">
        <f>SUM('Hivatal kiadás'!H76,'Önk.feladat kiadás'!H76,'Művház kiadás'!H77)</f>
        <v>209</v>
      </c>
      <c r="I77" s="61">
        <f>SUM('Hivatal kiadás'!I76,'Önk.feladat kiadás'!I76,'Művház kiadás'!I77)</f>
        <v>0</v>
      </c>
      <c r="J77" s="61">
        <f>SUM('Hivatal kiadás'!J76,'Önk.feladat kiadás'!J76,'Művház kiadás'!J77)</f>
        <v>0</v>
      </c>
    </row>
    <row r="78" spans="1:10" ht="15">
      <c r="A78" s="27" t="s">
        <v>136</v>
      </c>
      <c r="B78" s="23" t="s">
        <v>137</v>
      </c>
      <c r="C78" s="53">
        <f>SUM('Hivatal kiadás'!C77,'Önk.feladat kiadás'!C77,'Művház kiadás'!C78)</f>
        <v>50</v>
      </c>
      <c r="D78" s="53">
        <f>SUM('Hivatal kiadás'!D77,'Önk.feladat kiadás'!D77,'Művház kiadás'!D78)</f>
        <v>0</v>
      </c>
      <c r="E78" s="53">
        <f>SUM('Hivatal kiadás'!E77,'Önk.feladat kiadás'!E77,'Művház kiadás'!E78)</f>
        <v>0</v>
      </c>
      <c r="F78" s="61">
        <f>SUM('Hivatal kiadás'!F77,'Önk.feladat kiadás'!F77,'Művház kiadás'!F78)</f>
        <v>50</v>
      </c>
      <c r="G78" s="61">
        <f>SUM('Hivatal kiadás'!G77,'Önk.feladat kiadás'!G77,'Művház kiadás'!G78)</f>
        <v>276</v>
      </c>
      <c r="H78" s="61">
        <f>SUM('Hivatal kiadás'!H77,'Önk.feladat kiadás'!H77,'Művház kiadás'!H78)</f>
        <v>206</v>
      </c>
      <c r="I78" s="61">
        <f>SUM('Hivatal kiadás'!I77,'Önk.feladat kiadás'!I77,'Művház kiadás'!I78)</f>
        <v>70</v>
      </c>
      <c r="J78" s="61">
        <f>SUM('Hivatal kiadás'!J77,'Önk.feladat kiadás'!J77,'Művház kiadás'!J78)</f>
        <v>0</v>
      </c>
    </row>
    <row r="79" spans="1:10" ht="15">
      <c r="A79" s="6" t="s">
        <v>138</v>
      </c>
      <c r="B79" s="23" t="s">
        <v>139</v>
      </c>
      <c r="C79" s="53">
        <f>SUM('Hivatal kiadás'!C78,'Önk.feladat kiadás'!C78,'Művház kiadás'!C79)</f>
        <v>0</v>
      </c>
      <c r="D79" s="53">
        <f>SUM('Hivatal kiadás'!D78,'Önk.feladat kiadás'!D78,'Művház kiadás'!D79)</f>
        <v>0</v>
      </c>
      <c r="E79" s="53">
        <f>SUM('Hivatal kiadás'!E78,'Önk.feladat kiadás'!E78,'Művház kiadás'!E79)</f>
        <v>0</v>
      </c>
      <c r="F79" s="61">
        <f>SUM('Hivatal kiadás'!F78,'Önk.feladat kiadás'!F78,'Művház kiadás'!F79)</f>
        <v>0</v>
      </c>
      <c r="G79" s="61">
        <f>SUM('Hivatal kiadás'!G78,'Önk.feladat kiadás'!G78,'Művház kiadás'!G79)</f>
        <v>10</v>
      </c>
      <c r="H79" s="61">
        <f>SUM('Hivatal kiadás'!H78,'Önk.feladat kiadás'!H78,'Művház kiadás'!H79)</f>
        <v>10</v>
      </c>
      <c r="I79" s="61">
        <f>SUM('Hivatal kiadás'!I78,'Önk.feladat kiadás'!I78,'Művház kiadás'!I79)</f>
        <v>0</v>
      </c>
      <c r="J79" s="61">
        <f>SUM('Hivatal kiadás'!J78,'Önk.feladat kiadás'!J78,'Művház kiadás'!J79)</f>
        <v>0</v>
      </c>
    </row>
    <row r="80" spans="1:10" ht="15">
      <c r="A80" s="6" t="s">
        <v>140</v>
      </c>
      <c r="B80" s="23" t="s">
        <v>141</v>
      </c>
      <c r="C80" s="53">
        <f>SUM('Hivatal kiadás'!C79,'Önk.feladat kiadás'!C79,'Művház kiadás'!C80)</f>
        <v>0</v>
      </c>
      <c r="D80" s="53">
        <f>SUM('Hivatal kiadás'!D79,'Önk.feladat kiadás'!D79,'Művház kiadás'!D80)</f>
        <v>0</v>
      </c>
      <c r="E80" s="53">
        <f>SUM('Hivatal kiadás'!E79,'Önk.feladat kiadás'!E79,'Művház kiadás'!E80)</f>
        <v>0</v>
      </c>
      <c r="F80" s="61">
        <f>SUM('Hivatal kiadás'!F79,'Önk.feladat kiadás'!F79,'Művház kiadás'!F80)</f>
        <v>0</v>
      </c>
      <c r="G80" s="61">
        <f>SUM('Hivatal kiadás'!G79,'Önk.feladat kiadás'!G79,'Művház kiadás'!G80)</f>
        <v>0</v>
      </c>
      <c r="H80" s="61">
        <f>SUM('Hivatal kiadás'!H79,'Önk.feladat kiadás'!H79,'Művház kiadás'!H80)</f>
        <v>0</v>
      </c>
      <c r="I80" s="61">
        <f>SUM('Hivatal kiadás'!I79,'Önk.feladat kiadás'!I79,'Művház kiadás'!I80)</f>
        <v>0</v>
      </c>
      <c r="J80" s="61">
        <f>SUM('Hivatal kiadás'!J79,'Önk.feladat kiadás'!J79,'Művház kiadás'!J80)</f>
        <v>0</v>
      </c>
    </row>
    <row r="81" spans="1:10" ht="15">
      <c r="A81" s="6" t="s">
        <v>142</v>
      </c>
      <c r="B81" s="23" t="s">
        <v>143</v>
      </c>
      <c r="C81" s="53">
        <f>SUM('Hivatal kiadás'!C80,'Önk.feladat kiadás'!C80,'Művház kiadás'!C81)</f>
        <v>533</v>
      </c>
      <c r="D81" s="53">
        <f>SUM('Hivatal kiadás'!D80,'Önk.feladat kiadás'!D80,'Művház kiadás'!D81)</f>
        <v>0</v>
      </c>
      <c r="E81" s="53">
        <f>SUM('Hivatal kiadás'!E80,'Önk.feladat kiadás'!E80,'Művház kiadás'!E81)</f>
        <v>0</v>
      </c>
      <c r="F81" s="61">
        <f>SUM('Hivatal kiadás'!F80,'Önk.feladat kiadás'!F80,'Művház kiadás'!F81)</f>
        <v>533</v>
      </c>
      <c r="G81" s="61">
        <f>SUM('Hivatal kiadás'!G80,'Önk.feladat kiadás'!G80,'Művház kiadás'!G81)</f>
        <v>10818</v>
      </c>
      <c r="H81" s="61">
        <f>SUM('Hivatal kiadás'!H80,'Önk.feladat kiadás'!H80,'Művház kiadás'!H81)</f>
        <v>1299</v>
      </c>
      <c r="I81" s="61">
        <f>SUM('Hivatal kiadás'!I80,'Önk.feladat kiadás'!I80,'Művház kiadás'!I81)</f>
        <v>9519</v>
      </c>
      <c r="J81" s="61">
        <f>SUM('Hivatal kiadás'!J80,'Önk.feladat kiadás'!J80,'Művház kiadás'!J81)</f>
        <v>0</v>
      </c>
    </row>
    <row r="82" spans="1:10" ht="15">
      <c r="A82" s="42" t="s">
        <v>326</v>
      </c>
      <c r="B82" s="44" t="s">
        <v>144</v>
      </c>
      <c r="C82" s="61">
        <f>SUM('Hivatal kiadás'!C81,'Önk.feladat kiadás'!C81,'Művház kiadás'!C82)</f>
        <v>2508</v>
      </c>
      <c r="D82" s="61">
        <f>SUM('Hivatal kiadás'!D81,'Önk.feladat kiadás'!D81,'Művház kiadás'!D82)</f>
        <v>5000</v>
      </c>
      <c r="E82" s="61">
        <f>SUM('Hivatal kiadás'!E81,'Önk.feladat kiadás'!E81,'Művház kiadás'!E82)</f>
        <v>0</v>
      </c>
      <c r="F82" s="61">
        <f>SUM('Hivatal kiadás'!F81,'Önk.feladat kiadás'!F81,'Művház kiadás'!F82)</f>
        <v>7508</v>
      </c>
      <c r="G82" s="61">
        <f>SUM('Hivatal kiadás'!G81,'Önk.feladat kiadás'!G81,'Művház kiadás'!G82)</f>
        <v>55946</v>
      </c>
      <c r="H82" s="61">
        <f>SUM('Hivatal kiadás'!H81,'Önk.feladat kiadás'!H81,'Művház kiadás'!H82)</f>
        <v>11149</v>
      </c>
      <c r="I82" s="61">
        <f>SUM('Hivatal kiadás'!I81,'Önk.feladat kiadás'!I81,'Művház kiadás'!I82)</f>
        <v>44797</v>
      </c>
      <c r="J82" s="61">
        <f>SUM('Hivatal kiadás'!J81,'Önk.feladat kiadás'!J81,'Művház kiadás'!J82)</f>
        <v>0</v>
      </c>
    </row>
    <row r="83" spans="1:10" ht="15">
      <c r="A83" s="11" t="s">
        <v>145</v>
      </c>
      <c r="B83" s="23" t="s">
        <v>146</v>
      </c>
      <c r="C83" s="53">
        <f>SUM('Hivatal kiadás'!C82,'Önk.feladat kiadás'!C82,'Művház kiadás'!C83)</f>
        <v>8189</v>
      </c>
      <c r="D83" s="53">
        <f>SUM('Hivatal kiadás'!D82,'Önk.feladat kiadás'!D82,'Művház kiadás'!D83)</f>
        <v>6898</v>
      </c>
      <c r="E83" s="53">
        <f>SUM('Hivatal kiadás'!E82,'Önk.feladat kiadás'!E82,'Művház kiadás'!E83)</f>
        <v>0</v>
      </c>
      <c r="F83" s="61">
        <f>SUM('Hivatal kiadás'!F82,'Önk.feladat kiadás'!F82,'Művház kiadás'!F83)</f>
        <v>15087</v>
      </c>
      <c r="G83" s="61">
        <f>SUM('Hivatal kiadás'!G82,'Önk.feladat kiadás'!G82,'Művház kiadás'!G83)</f>
        <v>19068</v>
      </c>
      <c r="H83" s="61">
        <f>SUM('Hivatal kiadás'!H82,'Önk.feladat kiadás'!H82,'Művház kiadás'!H83)</f>
        <v>8206</v>
      </c>
      <c r="I83" s="61">
        <f>SUM('Hivatal kiadás'!I82,'Önk.feladat kiadás'!I82,'Művház kiadás'!I83)</f>
        <v>10862</v>
      </c>
      <c r="J83" s="61">
        <f>SUM('Hivatal kiadás'!J82,'Önk.feladat kiadás'!J82,'Művház kiadás'!J83)</f>
        <v>0</v>
      </c>
    </row>
    <row r="84" spans="1:10" ht="15">
      <c r="A84" s="11" t="s">
        <v>147</v>
      </c>
      <c r="B84" s="23" t="s">
        <v>148</v>
      </c>
      <c r="C84" s="53">
        <f>SUM('Hivatal kiadás'!C83,'Önk.feladat kiadás'!C83,'Művház kiadás'!C84)</f>
        <v>0</v>
      </c>
      <c r="D84" s="53">
        <f>SUM('Hivatal kiadás'!D83,'Önk.feladat kiadás'!D83,'Művház kiadás'!D84)</f>
        <v>0</v>
      </c>
      <c r="E84" s="53">
        <f>SUM('Hivatal kiadás'!E83,'Önk.feladat kiadás'!E83,'Művház kiadás'!E84)</f>
        <v>0</v>
      </c>
      <c r="F84" s="61">
        <f>SUM('Hivatal kiadás'!F83,'Önk.feladat kiadás'!F83,'Művház kiadás'!F84)</f>
        <v>0</v>
      </c>
      <c r="G84" s="61">
        <f>SUM('Hivatal kiadás'!G83,'Önk.feladat kiadás'!G83,'Művház kiadás'!G84)</f>
        <v>0</v>
      </c>
      <c r="H84" s="61">
        <f>SUM('Hivatal kiadás'!H83,'Önk.feladat kiadás'!H83,'Művház kiadás'!H84)</f>
        <v>0</v>
      </c>
      <c r="I84" s="61">
        <f>SUM('Hivatal kiadás'!I83,'Önk.feladat kiadás'!I83,'Művház kiadás'!I84)</f>
        <v>0</v>
      </c>
      <c r="J84" s="61">
        <f>SUM('Hivatal kiadás'!J83,'Önk.feladat kiadás'!J83,'Művház kiadás'!J84)</f>
        <v>0</v>
      </c>
    </row>
    <row r="85" spans="1:10" ht="15">
      <c r="A85" s="11" t="s">
        <v>149</v>
      </c>
      <c r="B85" s="23" t="s">
        <v>150</v>
      </c>
      <c r="C85" s="53">
        <f>SUM('Hivatal kiadás'!C84,'Önk.feladat kiadás'!C84,'Művház kiadás'!C85)</f>
        <v>394</v>
      </c>
      <c r="D85" s="53">
        <f>SUM('Hivatal kiadás'!D84,'Önk.feladat kiadás'!D84,'Művház kiadás'!D85)</f>
        <v>0</v>
      </c>
      <c r="E85" s="53">
        <f>SUM('Hivatal kiadás'!E84,'Önk.feladat kiadás'!E84,'Művház kiadás'!E85)</f>
        <v>0</v>
      </c>
      <c r="F85" s="61">
        <f>SUM('Hivatal kiadás'!F84,'Önk.feladat kiadás'!F84,'Művház kiadás'!F85)</f>
        <v>394</v>
      </c>
      <c r="G85" s="61">
        <f>SUM('Hivatal kiadás'!G84,'Önk.feladat kiadás'!G84,'Művház kiadás'!G85)</f>
        <v>197</v>
      </c>
      <c r="H85" s="61">
        <f>SUM('Hivatal kiadás'!H84,'Önk.feladat kiadás'!H84,'Művház kiadás'!H85)</f>
        <v>197</v>
      </c>
      <c r="I85" s="61">
        <f>SUM('Hivatal kiadás'!I84,'Önk.feladat kiadás'!I84,'Művház kiadás'!I85)</f>
        <v>0</v>
      </c>
      <c r="J85" s="61">
        <f>SUM('Hivatal kiadás'!J84,'Önk.feladat kiadás'!J84,'Művház kiadás'!J85)</f>
        <v>0</v>
      </c>
    </row>
    <row r="86" spans="1:10" ht="15">
      <c r="A86" s="11" t="s">
        <v>151</v>
      </c>
      <c r="B86" s="23" t="s">
        <v>152</v>
      </c>
      <c r="C86" s="53">
        <f>SUM('Hivatal kiadás'!C85,'Önk.feladat kiadás'!C85,'Művház kiadás'!C86)</f>
        <v>2317</v>
      </c>
      <c r="D86" s="53">
        <f>SUM('Hivatal kiadás'!D85,'Önk.feladat kiadás'!D85,'Művház kiadás'!D86)</f>
        <v>1862</v>
      </c>
      <c r="E86" s="53">
        <f>SUM('Hivatal kiadás'!E85,'Önk.feladat kiadás'!E85,'Művház kiadás'!E86)</f>
        <v>0</v>
      </c>
      <c r="F86" s="61">
        <f>SUM('Hivatal kiadás'!F85,'Önk.feladat kiadás'!F85,'Művház kiadás'!F86)</f>
        <v>4179</v>
      </c>
      <c r="G86" s="61">
        <f>SUM('Hivatal kiadás'!G85,'Önk.feladat kiadás'!G85,'Művház kiadás'!G86)</f>
        <v>4809</v>
      </c>
      <c r="H86" s="61">
        <f>SUM('Hivatal kiadás'!H85,'Önk.feladat kiadás'!H85,'Művház kiadás'!H86)</f>
        <v>2122</v>
      </c>
      <c r="I86" s="61">
        <f>SUM('Hivatal kiadás'!I85,'Önk.feladat kiadás'!I85,'Művház kiadás'!I86)</f>
        <v>2687</v>
      </c>
      <c r="J86" s="61">
        <f>SUM('Hivatal kiadás'!J85,'Önk.feladat kiadás'!J85,'Művház kiadás'!J86)</f>
        <v>0</v>
      </c>
    </row>
    <row r="87" spans="1:10" ht="15">
      <c r="A87" s="41" t="s">
        <v>327</v>
      </c>
      <c r="B87" s="44" t="s">
        <v>153</v>
      </c>
      <c r="C87" s="53">
        <f>SUM('Hivatal kiadás'!C86,'Önk.feladat kiadás'!C86,'Művház kiadás'!C87)</f>
        <v>10900</v>
      </c>
      <c r="D87" s="53">
        <f>SUM('Hivatal kiadás'!D86,'Önk.feladat kiadás'!D86,'Művház kiadás'!D87)</f>
        <v>8760</v>
      </c>
      <c r="E87" s="53">
        <f>SUM('Hivatal kiadás'!E86,'Önk.feladat kiadás'!E86,'Művház kiadás'!E87)</f>
        <v>0</v>
      </c>
      <c r="F87" s="61">
        <f>SUM('Hivatal kiadás'!F86,'Önk.feladat kiadás'!F86,'Művház kiadás'!F87)</f>
        <v>19660</v>
      </c>
      <c r="G87" s="61">
        <f>SUM('Hivatal kiadás'!G86,'Önk.feladat kiadás'!G86,'Művház kiadás'!G87)</f>
        <v>24074</v>
      </c>
      <c r="H87" s="61">
        <f>SUM('Hivatal kiadás'!H86,'Önk.feladat kiadás'!H86,'Művház kiadás'!H87)</f>
        <v>10525</v>
      </c>
      <c r="I87" s="61">
        <f>SUM('Hivatal kiadás'!I86,'Önk.feladat kiadás'!I86,'Művház kiadás'!I87)</f>
        <v>13549</v>
      </c>
      <c r="J87" s="61">
        <f>SUM('Hivatal kiadás'!J86,'Önk.feladat kiadás'!J86,'Művház kiadás'!J87)</f>
        <v>0</v>
      </c>
    </row>
    <row r="88" spans="1:10" ht="14.25" customHeight="1">
      <c r="A88" s="11" t="s">
        <v>154</v>
      </c>
      <c r="B88" s="23" t="s">
        <v>155</v>
      </c>
      <c r="C88" s="53">
        <f>SUM('Hivatal kiadás'!C87,'Önk.feladat kiadás'!C87,'Művház kiadás'!C88)</f>
        <v>0</v>
      </c>
      <c r="D88" s="53">
        <f>SUM('Hivatal kiadás'!D87,'Önk.feladat kiadás'!D87,'Művház kiadás'!D88)</f>
        <v>0</v>
      </c>
      <c r="E88" s="53">
        <f>SUM('Hivatal kiadás'!E87,'Önk.feladat kiadás'!E87,'Művház kiadás'!E88)</f>
        <v>0</v>
      </c>
      <c r="F88" s="61">
        <f>SUM('Hivatal kiadás'!F87,'Önk.feladat kiadás'!F87,'Művház kiadás'!F88)</f>
        <v>0</v>
      </c>
      <c r="G88" s="61">
        <f>SUM('Hivatal kiadás'!G87,'Önk.feladat kiadás'!G87,'Művház kiadás'!G88)</f>
        <v>0</v>
      </c>
      <c r="H88" s="61">
        <f>SUM('Hivatal kiadás'!H87,'Önk.feladat kiadás'!H87,'Művház kiadás'!H88)</f>
        <v>0</v>
      </c>
      <c r="I88" s="61">
        <f>SUM('Hivatal kiadás'!I87,'Önk.feladat kiadás'!I87,'Művház kiadás'!I88)</f>
        <v>0</v>
      </c>
      <c r="J88" s="61">
        <f>SUM('Hivatal kiadás'!J87,'Önk.feladat kiadás'!J87,'Művház kiadás'!J88)</f>
        <v>0</v>
      </c>
    </row>
    <row r="89" spans="1:10" ht="14.25" customHeight="1">
      <c r="A89" s="11" t="s">
        <v>354</v>
      </c>
      <c r="B89" s="23" t="s">
        <v>156</v>
      </c>
      <c r="C89" s="53">
        <f>SUM('Hivatal kiadás'!C88,'Önk.feladat kiadás'!C88,'Művház kiadás'!C89)</f>
        <v>0</v>
      </c>
      <c r="D89" s="53">
        <f>SUM('Hivatal kiadás'!D88,'Önk.feladat kiadás'!D88,'Művház kiadás'!D89)</f>
        <v>0</v>
      </c>
      <c r="E89" s="53">
        <f>SUM('Hivatal kiadás'!E88,'Önk.feladat kiadás'!E88,'Művház kiadás'!E89)</f>
        <v>0</v>
      </c>
      <c r="F89" s="61">
        <f>SUM('Hivatal kiadás'!F88,'Önk.feladat kiadás'!F88,'Művház kiadás'!F89)</f>
        <v>0</v>
      </c>
      <c r="G89" s="61">
        <f>SUM('Hivatal kiadás'!G88,'Önk.feladat kiadás'!G88,'Művház kiadás'!G89)</f>
        <v>0</v>
      </c>
      <c r="H89" s="61">
        <f>SUM('Hivatal kiadás'!H88,'Önk.feladat kiadás'!H88,'Művház kiadás'!H89)</f>
        <v>0</v>
      </c>
      <c r="I89" s="61">
        <f>SUM('Hivatal kiadás'!I88,'Önk.feladat kiadás'!I88,'Művház kiadás'!I89)</f>
        <v>0</v>
      </c>
      <c r="J89" s="61">
        <f>SUM('Hivatal kiadás'!J88,'Önk.feladat kiadás'!J88,'Művház kiadás'!J89)</f>
        <v>0</v>
      </c>
    </row>
    <row r="90" spans="1:10" ht="14.25" customHeight="1">
      <c r="A90" s="11" t="s">
        <v>355</v>
      </c>
      <c r="B90" s="23" t="s">
        <v>157</v>
      </c>
      <c r="C90" s="53">
        <f>SUM('Hivatal kiadás'!C89,'Önk.feladat kiadás'!C89,'Művház kiadás'!C90)</f>
        <v>0</v>
      </c>
      <c r="D90" s="53">
        <f>SUM('Hivatal kiadás'!D89,'Önk.feladat kiadás'!D89,'Művház kiadás'!D90)</f>
        <v>0</v>
      </c>
      <c r="E90" s="53">
        <f>SUM('Hivatal kiadás'!E89,'Önk.feladat kiadás'!E89,'Művház kiadás'!E90)</f>
        <v>0</v>
      </c>
      <c r="F90" s="61">
        <f>SUM('Hivatal kiadás'!F89,'Önk.feladat kiadás'!F89,'Művház kiadás'!F90)</f>
        <v>0</v>
      </c>
      <c r="G90" s="61">
        <f>SUM('Hivatal kiadás'!G89,'Önk.feladat kiadás'!G89,'Művház kiadás'!G90)</f>
        <v>0</v>
      </c>
      <c r="H90" s="61">
        <f>SUM('Hivatal kiadás'!H89,'Önk.feladat kiadás'!H89,'Művház kiadás'!H90)</f>
        <v>0</v>
      </c>
      <c r="I90" s="61">
        <f>SUM('Hivatal kiadás'!I89,'Önk.feladat kiadás'!I89,'Művház kiadás'!I90)</f>
        <v>0</v>
      </c>
      <c r="J90" s="61">
        <f>SUM('Hivatal kiadás'!J89,'Önk.feladat kiadás'!J89,'Művház kiadás'!J90)</f>
        <v>0</v>
      </c>
    </row>
    <row r="91" spans="1:10" ht="14.25" customHeight="1">
      <c r="A91" s="11" t="s">
        <v>356</v>
      </c>
      <c r="B91" s="23" t="s">
        <v>158</v>
      </c>
      <c r="C91" s="53">
        <f>SUM('Hivatal kiadás'!C90,'Önk.feladat kiadás'!C90,'Művház kiadás'!C91)</f>
        <v>1242</v>
      </c>
      <c r="D91" s="53">
        <f>SUM('Hivatal kiadás'!D90,'Önk.feladat kiadás'!D90,'Művház kiadás'!D91)</f>
        <v>0</v>
      </c>
      <c r="E91" s="53">
        <f>SUM('Hivatal kiadás'!E90,'Önk.feladat kiadás'!E90,'Művház kiadás'!E91)</f>
        <v>0</v>
      </c>
      <c r="F91" s="61">
        <f>SUM('Hivatal kiadás'!F90,'Önk.feladat kiadás'!F90,'Művház kiadás'!F91)</f>
        <v>1242</v>
      </c>
      <c r="G91" s="61">
        <f>SUM('Hivatal kiadás'!G90,'Önk.feladat kiadás'!G90,'Művház kiadás'!G91)</f>
        <v>0</v>
      </c>
      <c r="H91" s="61">
        <f>SUM('Hivatal kiadás'!H90,'Önk.feladat kiadás'!H90,'Művház kiadás'!H91)</f>
        <v>0</v>
      </c>
      <c r="I91" s="61">
        <f>SUM('Hivatal kiadás'!I90,'Önk.feladat kiadás'!I90,'Művház kiadás'!I91)</f>
        <v>0</v>
      </c>
      <c r="J91" s="61">
        <f>SUM('Hivatal kiadás'!J90,'Önk.feladat kiadás'!J90,'Művház kiadás'!J91)</f>
        <v>0</v>
      </c>
    </row>
    <row r="92" spans="1:10" ht="14.25" customHeight="1">
      <c r="A92" s="11" t="s">
        <v>357</v>
      </c>
      <c r="B92" s="23" t="s">
        <v>159</v>
      </c>
      <c r="C92" s="53">
        <f>SUM('Hivatal kiadás'!C91,'Önk.feladat kiadás'!C91,'Művház kiadás'!C92)</f>
        <v>0</v>
      </c>
      <c r="D92" s="53">
        <f>SUM('Hivatal kiadás'!D91,'Önk.feladat kiadás'!D91,'Művház kiadás'!D92)</f>
        <v>0</v>
      </c>
      <c r="E92" s="53">
        <f>SUM('Hivatal kiadás'!E91,'Önk.feladat kiadás'!E91,'Művház kiadás'!E92)</f>
        <v>0</v>
      </c>
      <c r="F92" s="61">
        <f>SUM('Hivatal kiadás'!F91,'Önk.feladat kiadás'!F91,'Művház kiadás'!F92)</f>
        <v>0</v>
      </c>
      <c r="G92" s="61">
        <f>SUM('Hivatal kiadás'!G91,'Önk.feladat kiadás'!G91,'Művház kiadás'!G92)</f>
        <v>0</v>
      </c>
      <c r="H92" s="61">
        <f>SUM('Hivatal kiadás'!H91,'Önk.feladat kiadás'!H91,'Művház kiadás'!H92)</f>
        <v>0</v>
      </c>
      <c r="I92" s="61">
        <f>SUM('Hivatal kiadás'!I91,'Önk.feladat kiadás'!I91,'Művház kiadás'!I92)</f>
        <v>0</v>
      </c>
      <c r="J92" s="61">
        <f>SUM('Hivatal kiadás'!J91,'Önk.feladat kiadás'!J91,'Művház kiadás'!J92)</f>
        <v>0</v>
      </c>
    </row>
    <row r="93" spans="1:10" ht="14.25" customHeight="1">
      <c r="A93" s="11" t="s">
        <v>358</v>
      </c>
      <c r="B93" s="23" t="s">
        <v>160</v>
      </c>
      <c r="C93" s="53">
        <f>SUM('Hivatal kiadás'!C92,'Önk.feladat kiadás'!C92,'Művház kiadás'!C93)</f>
        <v>0</v>
      </c>
      <c r="D93" s="53">
        <f>SUM('Hivatal kiadás'!D92,'Önk.feladat kiadás'!D92,'Művház kiadás'!D93)</f>
        <v>0</v>
      </c>
      <c r="E93" s="53">
        <f>SUM('Hivatal kiadás'!E92,'Önk.feladat kiadás'!E92,'Művház kiadás'!E93)</f>
        <v>0</v>
      </c>
      <c r="F93" s="61">
        <f>SUM('Hivatal kiadás'!F92,'Önk.feladat kiadás'!F92,'Művház kiadás'!F93)</f>
        <v>0</v>
      </c>
      <c r="G93" s="61">
        <f>SUM('Hivatal kiadás'!G92,'Önk.feladat kiadás'!G92,'Művház kiadás'!G93)</f>
        <v>0</v>
      </c>
      <c r="H93" s="61">
        <f>SUM('Hivatal kiadás'!H92,'Önk.feladat kiadás'!H92,'Művház kiadás'!H93)</f>
        <v>0</v>
      </c>
      <c r="I93" s="61">
        <f>SUM('Hivatal kiadás'!I92,'Önk.feladat kiadás'!I92,'Művház kiadás'!I93)</f>
        <v>0</v>
      </c>
      <c r="J93" s="61">
        <f>SUM('Hivatal kiadás'!J92,'Önk.feladat kiadás'!J92,'Művház kiadás'!J93)</f>
        <v>0</v>
      </c>
    </row>
    <row r="94" spans="1:10" ht="15">
      <c r="A94" s="11" t="s">
        <v>161</v>
      </c>
      <c r="B94" s="23" t="s">
        <v>162</v>
      </c>
      <c r="C94" s="53">
        <f>SUM('Hivatal kiadás'!C93,'Önk.feladat kiadás'!C93,'Művház kiadás'!C94)</f>
        <v>0</v>
      </c>
      <c r="D94" s="53">
        <f>SUM('Hivatal kiadás'!D93,'Önk.feladat kiadás'!D93,'Művház kiadás'!D94)</f>
        <v>0</v>
      </c>
      <c r="E94" s="53">
        <f>SUM('Hivatal kiadás'!E93,'Önk.feladat kiadás'!E93,'Művház kiadás'!E94)</f>
        <v>0</v>
      </c>
      <c r="F94" s="61">
        <f>SUM('Hivatal kiadás'!F93,'Önk.feladat kiadás'!F93,'Művház kiadás'!F94)</f>
        <v>0</v>
      </c>
      <c r="G94" s="61">
        <f>SUM('Hivatal kiadás'!G93,'Önk.feladat kiadás'!G93,'Művház kiadás'!G94)</f>
        <v>0</v>
      </c>
      <c r="H94" s="61">
        <f>SUM('Hivatal kiadás'!H93,'Önk.feladat kiadás'!H93,'Művház kiadás'!H94)</f>
        <v>0</v>
      </c>
      <c r="I94" s="61">
        <f>SUM('Hivatal kiadás'!I93,'Önk.feladat kiadás'!I93,'Művház kiadás'!I94)</f>
        <v>0</v>
      </c>
      <c r="J94" s="61">
        <f>SUM('Hivatal kiadás'!J93,'Önk.feladat kiadás'!J93,'Művház kiadás'!J94)</f>
        <v>0</v>
      </c>
    </row>
    <row r="95" spans="1:10" ht="15">
      <c r="A95" s="11" t="s">
        <v>359</v>
      </c>
      <c r="B95" s="23" t="s">
        <v>163</v>
      </c>
      <c r="C95" s="53">
        <f>SUM('Hivatal kiadás'!C94,'Önk.feladat kiadás'!C94,'Művház kiadás'!C95)</f>
        <v>0</v>
      </c>
      <c r="D95" s="53">
        <f>SUM('Hivatal kiadás'!D94,'Önk.feladat kiadás'!D94,'Művház kiadás'!D95)</f>
        <v>1000</v>
      </c>
      <c r="E95" s="53">
        <f>SUM('Hivatal kiadás'!E94,'Önk.feladat kiadás'!E94,'Művház kiadás'!E95)</f>
        <v>0</v>
      </c>
      <c r="F95" s="61">
        <f>SUM('Hivatal kiadás'!F94,'Önk.feladat kiadás'!F94,'Művház kiadás'!F95)</f>
        <v>1000</v>
      </c>
      <c r="G95" s="61">
        <f>SUM('Hivatal kiadás'!G94,'Önk.feladat kiadás'!G94,'Művház kiadás'!G95)</f>
        <v>0</v>
      </c>
      <c r="H95" s="61">
        <f>SUM('Hivatal kiadás'!H94,'Önk.feladat kiadás'!H94,'Művház kiadás'!H95)</f>
        <v>0</v>
      </c>
      <c r="I95" s="61">
        <f>SUM('Hivatal kiadás'!I94,'Önk.feladat kiadás'!I94,'Művház kiadás'!I95)</f>
        <v>0</v>
      </c>
      <c r="J95" s="61">
        <f>SUM('Hivatal kiadás'!J94,'Önk.feladat kiadás'!J94,'Művház kiadás'!J95)</f>
        <v>0</v>
      </c>
    </row>
    <row r="96" spans="1:10" ht="15">
      <c r="A96" s="41" t="s">
        <v>328</v>
      </c>
      <c r="B96" s="44" t="s">
        <v>164</v>
      </c>
      <c r="C96" s="61">
        <f>SUM('Hivatal kiadás'!C95,'Önk.feladat kiadás'!C95,'Művház kiadás'!C96)</f>
        <v>1242</v>
      </c>
      <c r="D96" s="61">
        <f>SUM('Hivatal kiadás'!D95,'Önk.feladat kiadás'!D95,'Művház kiadás'!D96)</f>
        <v>1000</v>
      </c>
      <c r="E96" s="61">
        <f>SUM('Hivatal kiadás'!E95,'Önk.feladat kiadás'!E95,'Művház kiadás'!E96)</f>
        <v>0</v>
      </c>
      <c r="F96" s="61">
        <f>SUM('Hivatal kiadás'!F95,'Önk.feladat kiadás'!F95,'Művház kiadás'!F96)</f>
        <v>2242</v>
      </c>
      <c r="G96" s="61">
        <f>SUM('Hivatal kiadás'!G95,'Önk.feladat kiadás'!G95,'Művház kiadás'!G96)</f>
        <v>0</v>
      </c>
      <c r="H96" s="61">
        <f>SUM('Hivatal kiadás'!H95,'Önk.feladat kiadás'!H95,'Művház kiadás'!H96)</f>
        <v>0</v>
      </c>
      <c r="I96" s="61">
        <f>SUM('Hivatal kiadás'!I95,'Önk.feladat kiadás'!I95,'Művház kiadás'!I96)</f>
        <v>0</v>
      </c>
      <c r="J96" s="61">
        <f>SUM('Hivatal kiadás'!J95,'Önk.feladat kiadás'!J95,'Művház kiadás'!J96)</f>
        <v>0</v>
      </c>
    </row>
    <row r="97" spans="1:10" ht="15.75">
      <c r="A97" s="47" t="s">
        <v>3</v>
      </c>
      <c r="B97" s="44"/>
      <c r="C97" s="61">
        <f>SUM('Hivatal kiadás'!C96,'Önk.feladat kiadás'!C96,'Művház kiadás'!C97)</f>
        <v>14650</v>
      </c>
      <c r="D97" s="61">
        <f>SUM('Hivatal kiadás'!D96,'Önk.feladat kiadás'!D96,'Művház kiadás'!D97)</f>
        <v>14760</v>
      </c>
      <c r="E97" s="61">
        <f>SUM('Hivatal kiadás'!E96,'Önk.feladat kiadás'!E96,'Művház kiadás'!E97)</f>
        <v>0</v>
      </c>
      <c r="F97" s="61">
        <f>SUM('Hivatal kiadás'!F96,'Önk.feladat kiadás'!F96,'Művház kiadás'!F97)</f>
        <v>29410</v>
      </c>
      <c r="G97" s="61">
        <f>SUM('Hivatal kiadás'!G96,'Önk.feladat kiadás'!G96,'Művház kiadás'!G97)</f>
        <v>80020</v>
      </c>
      <c r="H97" s="61">
        <f>SUM('Hivatal kiadás'!H96,'Önk.feladat kiadás'!H96,'Művház kiadás'!H97)</f>
        <v>21674</v>
      </c>
      <c r="I97" s="61">
        <f>SUM('Hivatal kiadás'!I96,'Önk.feladat kiadás'!I96,'Művház kiadás'!I97)</f>
        <v>58346</v>
      </c>
      <c r="J97" s="61">
        <f>SUM('Hivatal kiadás'!J96,'Önk.feladat kiadás'!J96,'Művház kiadás'!J97)</f>
        <v>0</v>
      </c>
    </row>
    <row r="98" spans="1:10" ht="15.75">
      <c r="A98" s="28" t="s">
        <v>367</v>
      </c>
      <c r="B98" s="29" t="s">
        <v>165</v>
      </c>
      <c r="C98" s="61">
        <f>SUM('Hivatal kiadás'!C97,'Önk.feladat kiadás'!C97,'Művház kiadás'!C98)</f>
        <v>228567</v>
      </c>
      <c r="D98" s="61">
        <f>SUM('Hivatal kiadás'!D97,'Önk.feladat kiadás'!D97,'Művház kiadás'!D98)</f>
        <v>49803</v>
      </c>
      <c r="E98" s="61">
        <f>SUM('Hivatal kiadás'!E97,'Önk.feladat kiadás'!E97,'Művház kiadás'!E98)</f>
        <v>4294</v>
      </c>
      <c r="F98" s="61">
        <f>SUM('Hivatal kiadás'!F97,'Önk.feladat kiadás'!F97,'Művház kiadás'!F98)</f>
        <v>282664</v>
      </c>
      <c r="G98" s="61">
        <f>SUM('Hivatal kiadás'!G97,'Önk.feladat kiadás'!G97,'Művház kiadás'!G98)</f>
        <v>374862</v>
      </c>
      <c r="H98" s="61">
        <f>SUM('Hivatal kiadás'!H97,'Önk.feladat kiadás'!H97,'Művház kiadás'!H98)</f>
        <v>234313</v>
      </c>
      <c r="I98" s="61">
        <f>SUM('Hivatal kiadás'!I97,'Önk.feladat kiadás'!I97,'Művház kiadás'!I98)</f>
        <v>136255</v>
      </c>
      <c r="J98" s="61">
        <f>SUM('Hivatal kiadás'!J97,'Önk.feladat kiadás'!J97,'Művház kiadás'!J98)</f>
        <v>4294</v>
      </c>
    </row>
    <row r="99" spans="1:25" ht="15">
      <c r="A99" s="11" t="s">
        <v>360</v>
      </c>
      <c r="B99" s="5" t="s">
        <v>166</v>
      </c>
      <c r="C99" s="53">
        <f>SUM('Hivatal kiadás'!C98,'Önk.feladat kiadás'!C98,'Művház kiadás'!C99)</f>
        <v>0</v>
      </c>
      <c r="D99" s="53">
        <f>SUM('Hivatal kiadás'!D98,'Önk.feladat kiadás'!D98,'Művház kiadás'!D99)</f>
        <v>0</v>
      </c>
      <c r="E99" s="53">
        <f>SUM('Hivatal kiadás'!E98,'Önk.feladat kiadás'!E98,'Művház kiadás'!E99)</f>
        <v>0</v>
      </c>
      <c r="F99" s="61">
        <f>SUM('Hivatal kiadás'!F98,'Önk.feladat kiadás'!F98,'Művház kiadás'!F99)</f>
        <v>0</v>
      </c>
      <c r="G99" s="61">
        <f>SUM('Hivatal kiadás'!G98,'Önk.feladat kiadás'!G98,'Művház kiadás'!G99)</f>
        <v>0</v>
      </c>
      <c r="H99" s="61">
        <f>SUM('Hivatal kiadás'!H98,'Önk.feladat kiadás'!H98,'Művház kiadás'!H99)</f>
        <v>0</v>
      </c>
      <c r="I99" s="61">
        <f>SUM('Hivatal kiadás'!I98,'Önk.feladat kiadás'!I98,'Művház kiadás'!I99)</f>
        <v>0</v>
      </c>
      <c r="J99" s="61">
        <f>SUM('Hivatal kiadás'!J98,'Önk.feladat kiadás'!J98,'Művház kiadás'!J99)</f>
        <v>0</v>
      </c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7"/>
      <c r="Y99" s="17"/>
    </row>
    <row r="100" spans="1:25" ht="15">
      <c r="A100" s="11" t="s">
        <v>167</v>
      </c>
      <c r="B100" s="5" t="s">
        <v>168</v>
      </c>
      <c r="C100" s="53">
        <f>SUM('Hivatal kiadás'!C99,'Önk.feladat kiadás'!C99,'Művház kiadás'!C100)</f>
        <v>0</v>
      </c>
      <c r="D100" s="53">
        <f>SUM('Hivatal kiadás'!D99,'Önk.feladat kiadás'!D99,'Művház kiadás'!D100)</f>
        <v>0</v>
      </c>
      <c r="E100" s="53">
        <f>SUM('Hivatal kiadás'!E99,'Önk.feladat kiadás'!E99,'Művház kiadás'!E100)</f>
        <v>0</v>
      </c>
      <c r="F100" s="61">
        <f>SUM('Hivatal kiadás'!F99,'Önk.feladat kiadás'!F99,'Művház kiadás'!F100)</f>
        <v>0</v>
      </c>
      <c r="G100" s="61">
        <f>SUM('Hivatal kiadás'!G99,'Önk.feladat kiadás'!G99,'Művház kiadás'!G100)</f>
        <v>0</v>
      </c>
      <c r="H100" s="61">
        <f>SUM('Hivatal kiadás'!H99,'Önk.feladat kiadás'!H99,'Művház kiadás'!H100)</f>
        <v>0</v>
      </c>
      <c r="I100" s="61">
        <f>SUM('Hivatal kiadás'!I99,'Önk.feladat kiadás'!I99,'Művház kiadás'!I100)</f>
        <v>0</v>
      </c>
      <c r="J100" s="61">
        <f>SUM('Hivatal kiadás'!J99,'Önk.feladat kiadás'!J99,'Művház kiadás'!J100)</f>
        <v>0</v>
      </c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7"/>
      <c r="Y100" s="17"/>
    </row>
    <row r="101" spans="1:25" ht="15">
      <c r="A101" s="11" t="s">
        <v>361</v>
      </c>
      <c r="B101" s="5" t="s">
        <v>169</v>
      </c>
      <c r="C101" s="53">
        <f>SUM('Hivatal kiadás'!C100,'Önk.feladat kiadás'!C100,'Művház kiadás'!C101)</f>
        <v>0</v>
      </c>
      <c r="D101" s="53">
        <f>SUM('Hivatal kiadás'!D100,'Önk.feladat kiadás'!D100,'Művház kiadás'!D101)</f>
        <v>0</v>
      </c>
      <c r="E101" s="53">
        <f>SUM('Hivatal kiadás'!E100,'Önk.feladat kiadás'!E100,'Művház kiadás'!E101)</f>
        <v>0</v>
      </c>
      <c r="F101" s="61">
        <f>SUM('Hivatal kiadás'!F100,'Önk.feladat kiadás'!F100,'Művház kiadás'!F101)</f>
        <v>0</v>
      </c>
      <c r="G101" s="61">
        <f>SUM('Hivatal kiadás'!G100,'Önk.feladat kiadás'!G100,'Művház kiadás'!G101)</f>
        <v>0</v>
      </c>
      <c r="H101" s="61">
        <f>SUM('Hivatal kiadás'!H100,'Önk.feladat kiadás'!H100,'Művház kiadás'!H101)</f>
        <v>0</v>
      </c>
      <c r="I101" s="61">
        <f>SUM('Hivatal kiadás'!I100,'Önk.feladat kiadás'!I100,'Művház kiadás'!I101)</f>
        <v>0</v>
      </c>
      <c r="J101" s="61">
        <f>SUM('Hivatal kiadás'!J100,'Önk.feladat kiadás'!J100,'Művház kiadás'!J101)</f>
        <v>0</v>
      </c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7"/>
      <c r="Y101" s="17"/>
    </row>
    <row r="102" spans="1:25" ht="15">
      <c r="A102" s="13" t="s">
        <v>329</v>
      </c>
      <c r="B102" s="7" t="s">
        <v>170</v>
      </c>
      <c r="C102" s="53">
        <f>SUM('Hivatal kiadás'!C101,'Önk.feladat kiadás'!C101,'Művház kiadás'!C102)</f>
        <v>0</v>
      </c>
      <c r="D102" s="53">
        <f>SUM('Hivatal kiadás'!D101,'Önk.feladat kiadás'!D101,'Művház kiadás'!D102)</f>
        <v>0</v>
      </c>
      <c r="E102" s="53">
        <f>SUM('Hivatal kiadás'!E101,'Önk.feladat kiadás'!E101,'Művház kiadás'!E102)</f>
        <v>0</v>
      </c>
      <c r="F102" s="61">
        <f>SUM('Hivatal kiadás'!F101,'Önk.feladat kiadás'!F101,'Művház kiadás'!F102)</f>
        <v>0</v>
      </c>
      <c r="G102" s="61">
        <f>SUM('Hivatal kiadás'!G101,'Önk.feladat kiadás'!G101,'Művház kiadás'!G102)</f>
        <v>0</v>
      </c>
      <c r="H102" s="61">
        <f>SUM('Hivatal kiadás'!H101,'Önk.feladat kiadás'!H101,'Művház kiadás'!H102)</f>
        <v>0</v>
      </c>
      <c r="I102" s="61">
        <f>SUM('Hivatal kiadás'!I101,'Önk.feladat kiadás'!I101,'Művház kiadás'!I102)</f>
        <v>0</v>
      </c>
      <c r="J102" s="61">
        <f>SUM('Hivatal kiadás'!J101,'Önk.feladat kiadás'!J101,'Művház kiadás'!J102)</f>
        <v>0</v>
      </c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7"/>
      <c r="Y102" s="17"/>
    </row>
    <row r="103" spans="1:25" ht="15">
      <c r="A103" s="30" t="s">
        <v>362</v>
      </c>
      <c r="B103" s="5" t="s">
        <v>171</v>
      </c>
      <c r="C103" s="53">
        <f>SUM('Hivatal kiadás'!C102,'Önk.feladat kiadás'!C102,'Művház kiadás'!C103)</f>
        <v>0</v>
      </c>
      <c r="D103" s="53">
        <f>SUM('Hivatal kiadás'!D102,'Önk.feladat kiadás'!D102,'Művház kiadás'!D103)</f>
        <v>0</v>
      </c>
      <c r="E103" s="53">
        <f>SUM('Hivatal kiadás'!E102,'Önk.feladat kiadás'!E102,'Művház kiadás'!E103)</f>
        <v>0</v>
      </c>
      <c r="F103" s="61">
        <f>SUM('Hivatal kiadás'!F102,'Önk.feladat kiadás'!F102,'Művház kiadás'!F103)</f>
        <v>0</v>
      </c>
      <c r="G103" s="61">
        <f>SUM('Hivatal kiadás'!G102,'Önk.feladat kiadás'!G102,'Művház kiadás'!G103)</f>
        <v>0</v>
      </c>
      <c r="H103" s="61">
        <f>SUM('Hivatal kiadás'!H102,'Önk.feladat kiadás'!H102,'Művház kiadás'!H103)</f>
        <v>0</v>
      </c>
      <c r="I103" s="61">
        <f>SUM('Hivatal kiadás'!I102,'Önk.feladat kiadás'!I102,'Művház kiadás'!I103)</f>
        <v>0</v>
      </c>
      <c r="J103" s="61">
        <f>SUM('Hivatal kiadás'!J102,'Önk.feladat kiadás'!J102,'Művház kiadás'!J103)</f>
        <v>0</v>
      </c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7"/>
      <c r="Y103" s="17"/>
    </row>
    <row r="104" spans="1:25" ht="15">
      <c r="A104" s="30" t="s">
        <v>332</v>
      </c>
      <c r="B104" s="5" t="s">
        <v>172</v>
      </c>
      <c r="C104" s="53">
        <f>SUM('Hivatal kiadás'!C103,'Önk.feladat kiadás'!C103,'Művház kiadás'!C104)</f>
        <v>0</v>
      </c>
      <c r="D104" s="53">
        <f>SUM('Hivatal kiadás'!D103,'Önk.feladat kiadás'!D103,'Művház kiadás'!D104)</f>
        <v>0</v>
      </c>
      <c r="E104" s="53">
        <f>SUM('Hivatal kiadás'!E103,'Önk.feladat kiadás'!E103,'Művház kiadás'!E104)</f>
        <v>0</v>
      </c>
      <c r="F104" s="61">
        <f>SUM('Hivatal kiadás'!F103,'Önk.feladat kiadás'!F103,'Művház kiadás'!F104)</f>
        <v>0</v>
      </c>
      <c r="G104" s="61">
        <f>SUM('Hivatal kiadás'!G103,'Önk.feladat kiadás'!G103,'Művház kiadás'!G104)</f>
        <v>0</v>
      </c>
      <c r="H104" s="61">
        <f>SUM('Hivatal kiadás'!H103,'Önk.feladat kiadás'!H103,'Művház kiadás'!H104)</f>
        <v>0</v>
      </c>
      <c r="I104" s="61">
        <f>SUM('Hivatal kiadás'!I103,'Önk.feladat kiadás'!I103,'Művház kiadás'!I104)</f>
        <v>0</v>
      </c>
      <c r="J104" s="61">
        <f>SUM('Hivatal kiadás'!J103,'Önk.feladat kiadás'!J103,'Művház kiadás'!J104)</f>
        <v>0</v>
      </c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7"/>
      <c r="Y104" s="17"/>
    </row>
    <row r="105" spans="1:25" ht="15">
      <c r="A105" s="11" t="s">
        <v>173</v>
      </c>
      <c r="B105" s="5" t="s">
        <v>174</v>
      </c>
      <c r="C105" s="53">
        <f>SUM('Hivatal kiadás'!C104,'Önk.feladat kiadás'!C104,'Művház kiadás'!C105)</f>
        <v>0</v>
      </c>
      <c r="D105" s="53">
        <f>SUM('Hivatal kiadás'!D104,'Önk.feladat kiadás'!D104,'Művház kiadás'!D105)</f>
        <v>0</v>
      </c>
      <c r="E105" s="53">
        <f>SUM('Hivatal kiadás'!E104,'Önk.feladat kiadás'!E104,'Művház kiadás'!E105)</f>
        <v>0</v>
      </c>
      <c r="F105" s="61">
        <f>SUM('Hivatal kiadás'!F104,'Önk.feladat kiadás'!F104,'Művház kiadás'!F105)</f>
        <v>0</v>
      </c>
      <c r="G105" s="61">
        <f>SUM('Hivatal kiadás'!G104,'Önk.feladat kiadás'!G104,'Művház kiadás'!G105)</f>
        <v>0</v>
      </c>
      <c r="H105" s="61">
        <f>SUM('Hivatal kiadás'!H104,'Önk.feladat kiadás'!H104,'Művház kiadás'!H105)</f>
        <v>0</v>
      </c>
      <c r="I105" s="61">
        <f>SUM('Hivatal kiadás'!I104,'Önk.feladat kiadás'!I104,'Művház kiadás'!I105)</f>
        <v>0</v>
      </c>
      <c r="J105" s="61">
        <f>SUM('Hivatal kiadás'!J104,'Önk.feladat kiadás'!J104,'Művház kiadás'!J105)</f>
        <v>0</v>
      </c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7"/>
      <c r="Y105" s="17"/>
    </row>
    <row r="106" spans="1:25" ht="15">
      <c r="A106" s="11" t="s">
        <v>363</v>
      </c>
      <c r="B106" s="5" t="s">
        <v>175</v>
      </c>
      <c r="C106" s="53">
        <f>SUM('Hivatal kiadás'!C105,'Önk.feladat kiadás'!C105,'Művház kiadás'!C106)</f>
        <v>0</v>
      </c>
      <c r="D106" s="53">
        <f>SUM('Hivatal kiadás'!D105,'Önk.feladat kiadás'!D105,'Művház kiadás'!D106)</f>
        <v>0</v>
      </c>
      <c r="E106" s="53">
        <f>SUM('Hivatal kiadás'!E105,'Önk.feladat kiadás'!E105,'Művház kiadás'!E106)</f>
        <v>0</v>
      </c>
      <c r="F106" s="61">
        <f>SUM('Hivatal kiadás'!F105,'Önk.feladat kiadás'!F105,'Művház kiadás'!F106)</f>
        <v>0</v>
      </c>
      <c r="G106" s="61">
        <f>SUM('Hivatal kiadás'!G105,'Önk.feladat kiadás'!G105,'Művház kiadás'!G106)</f>
        <v>0</v>
      </c>
      <c r="H106" s="61">
        <f>SUM('Hivatal kiadás'!H105,'Önk.feladat kiadás'!H105,'Művház kiadás'!H106)</f>
        <v>0</v>
      </c>
      <c r="I106" s="61">
        <f>SUM('Hivatal kiadás'!I105,'Önk.feladat kiadás'!I105,'Művház kiadás'!I106)</f>
        <v>0</v>
      </c>
      <c r="J106" s="61">
        <f>SUM('Hivatal kiadás'!J105,'Önk.feladat kiadás'!J105,'Művház kiadás'!J106)</f>
        <v>0</v>
      </c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7"/>
      <c r="Y106" s="17"/>
    </row>
    <row r="107" spans="1:25" ht="15">
      <c r="A107" s="12" t="s">
        <v>330</v>
      </c>
      <c r="B107" s="7" t="s">
        <v>176</v>
      </c>
      <c r="C107" s="53">
        <f>SUM('Hivatal kiadás'!C106,'Önk.feladat kiadás'!C106,'Művház kiadás'!C107)</f>
        <v>0</v>
      </c>
      <c r="D107" s="53">
        <f>SUM('Hivatal kiadás'!D106,'Önk.feladat kiadás'!D106,'Művház kiadás'!D107)</f>
        <v>0</v>
      </c>
      <c r="E107" s="53">
        <f>SUM('Hivatal kiadás'!E106,'Önk.feladat kiadás'!E106,'Művház kiadás'!E107)</f>
        <v>0</v>
      </c>
      <c r="F107" s="61">
        <f>SUM('Hivatal kiadás'!F106,'Önk.feladat kiadás'!F106,'Művház kiadás'!F107)</f>
        <v>0</v>
      </c>
      <c r="G107" s="61">
        <f>SUM('Hivatal kiadás'!G106,'Önk.feladat kiadás'!G106,'Művház kiadás'!G107)</f>
        <v>0</v>
      </c>
      <c r="H107" s="61">
        <f>SUM('Hivatal kiadás'!H106,'Önk.feladat kiadás'!H106,'Művház kiadás'!H107)</f>
        <v>0</v>
      </c>
      <c r="I107" s="61">
        <f>SUM('Hivatal kiadás'!I106,'Önk.feladat kiadás'!I106,'Művház kiadás'!I107)</f>
        <v>0</v>
      </c>
      <c r="J107" s="61">
        <f>SUM('Hivatal kiadás'!J106,'Önk.feladat kiadás'!J106,'Művház kiadás'!J107)</f>
        <v>0</v>
      </c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17"/>
      <c r="Y107" s="17"/>
    </row>
    <row r="108" spans="1:25" ht="15">
      <c r="A108" s="30" t="s">
        <v>177</v>
      </c>
      <c r="B108" s="5" t="s">
        <v>178</v>
      </c>
      <c r="C108" s="53">
        <f>SUM('Hivatal kiadás'!C107,'Önk.feladat kiadás'!C107,'Művház kiadás'!C108)</f>
        <v>0</v>
      </c>
      <c r="D108" s="53">
        <f>SUM('Hivatal kiadás'!D107,'Önk.feladat kiadás'!D107,'Művház kiadás'!D108)</f>
        <v>0</v>
      </c>
      <c r="E108" s="53">
        <f>SUM('Hivatal kiadás'!E107,'Önk.feladat kiadás'!E107,'Művház kiadás'!E108)</f>
        <v>0</v>
      </c>
      <c r="F108" s="61">
        <f>SUM('Hivatal kiadás'!F107,'Önk.feladat kiadás'!F107,'Művház kiadás'!F108)</f>
        <v>0</v>
      </c>
      <c r="G108" s="61">
        <f>SUM('Hivatal kiadás'!G107,'Önk.feladat kiadás'!G107,'Művház kiadás'!G108)</f>
        <v>0</v>
      </c>
      <c r="H108" s="61">
        <f>SUM('Hivatal kiadás'!H107,'Önk.feladat kiadás'!H107,'Művház kiadás'!H108)</f>
        <v>0</v>
      </c>
      <c r="I108" s="61">
        <f>SUM('Hivatal kiadás'!I107,'Önk.feladat kiadás'!I107,'Művház kiadás'!I108)</f>
        <v>0</v>
      </c>
      <c r="J108" s="61">
        <f>SUM('Hivatal kiadás'!J107,'Önk.feladat kiadás'!J107,'Művház kiadás'!J108)</f>
        <v>0</v>
      </c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7"/>
      <c r="Y108" s="17"/>
    </row>
    <row r="109" spans="1:25" ht="15">
      <c r="A109" s="30" t="s">
        <v>179</v>
      </c>
      <c r="B109" s="5" t="s">
        <v>180</v>
      </c>
      <c r="C109" s="53">
        <f>SUM('Hivatal kiadás'!C108,'Önk.feladat kiadás'!C108,'Művház kiadás'!C109)</f>
        <v>0</v>
      </c>
      <c r="D109" s="53">
        <f>SUM('Hivatal kiadás'!D108,'Önk.feladat kiadás'!D108,'Művház kiadás'!D109)</f>
        <v>0</v>
      </c>
      <c r="E109" s="53">
        <f>SUM('Hivatal kiadás'!E108,'Önk.feladat kiadás'!E108,'Művház kiadás'!E109)</f>
        <v>0</v>
      </c>
      <c r="F109" s="61">
        <f>SUM('Hivatal kiadás'!F108,'Önk.feladat kiadás'!F108,'Művház kiadás'!F109)</f>
        <v>0</v>
      </c>
      <c r="G109" s="61">
        <f>SUM('Hivatal kiadás'!G108,'Önk.feladat kiadás'!G108,'Művház kiadás'!G109)</f>
        <v>15096</v>
      </c>
      <c r="H109" s="61">
        <f>SUM('Hivatal kiadás'!H108,'Önk.feladat kiadás'!H108,'Művház kiadás'!H109)</f>
        <v>15096</v>
      </c>
      <c r="I109" s="61">
        <f>SUM('Hivatal kiadás'!I108,'Önk.feladat kiadás'!I108,'Művház kiadás'!I109)</f>
        <v>0</v>
      </c>
      <c r="J109" s="61">
        <f>SUM('Hivatal kiadás'!J108,'Önk.feladat kiadás'!J108,'Művház kiadás'!J109)</f>
        <v>0</v>
      </c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7"/>
      <c r="Y109" s="17"/>
    </row>
    <row r="110" spans="1:25" ht="15">
      <c r="A110" s="12" t="s">
        <v>181</v>
      </c>
      <c r="B110" s="7" t="s">
        <v>182</v>
      </c>
      <c r="C110" s="61">
        <f>SUM('Hivatal kiadás'!C109,'Önk.feladat kiadás'!C109,'Művház kiadás'!C110)</f>
        <v>32630</v>
      </c>
      <c r="D110" s="61">
        <f>SUM('Hivatal kiadás'!D109,'Önk.feladat kiadás'!D109,'Művház kiadás'!D110)</f>
        <v>536</v>
      </c>
      <c r="E110" s="61">
        <f>SUM('Hivatal kiadás'!E109,'Önk.feladat kiadás'!E109,'Művház kiadás'!E110)</f>
        <v>4294</v>
      </c>
      <c r="F110" s="61">
        <f>SUM('Hivatal kiadás'!F109,'Önk.feladat kiadás'!F109,'Művház kiadás'!F110)</f>
        <v>37460</v>
      </c>
      <c r="G110" s="61">
        <f>SUM('Hivatal kiadás'!G109,'Önk.feladat kiadás'!G109,'Művház kiadás'!G110)</f>
        <v>36469</v>
      </c>
      <c r="H110" s="61">
        <f>SUM('Hivatal kiadás'!H109,'Önk.feladat kiadás'!H109,'Művház kiadás'!H110)</f>
        <v>31252</v>
      </c>
      <c r="I110" s="61">
        <f>SUM('Hivatal kiadás'!I109,'Önk.feladat kiadás'!I109,'Művház kiadás'!I110)</f>
        <v>923</v>
      </c>
      <c r="J110" s="61">
        <f>SUM('Hivatal kiadás'!J109,'Önk.feladat kiadás'!J109,'Művház kiadás'!J110)</f>
        <v>4294</v>
      </c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7"/>
      <c r="Y110" s="17"/>
    </row>
    <row r="111" spans="1:25" ht="15">
      <c r="A111" s="30" t="s">
        <v>183</v>
      </c>
      <c r="B111" s="5" t="s">
        <v>184</v>
      </c>
      <c r="C111" s="53">
        <f>SUM('Hivatal kiadás'!C110,'Önk.feladat kiadás'!C110,'Művház kiadás'!C111)</f>
        <v>0</v>
      </c>
      <c r="D111" s="53">
        <f>SUM('Hivatal kiadás'!D110,'Önk.feladat kiadás'!D110,'Művház kiadás'!D111)</f>
        <v>0</v>
      </c>
      <c r="E111" s="53">
        <f>SUM('Hivatal kiadás'!E110,'Önk.feladat kiadás'!E110,'Művház kiadás'!E111)</f>
        <v>0</v>
      </c>
      <c r="F111" s="61">
        <f>SUM('Hivatal kiadás'!F110,'Önk.feladat kiadás'!F110,'Művház kiadás'!F111)</f>
        <v>0</v>
      </c>
      <c r="G111" s="61">
        <f>SUM('Hivatal kiadás'!G110,'Önk.feladat kiadás'!G110,'Művház kiadás'!G111)</f>
        <v>0</v>
      </c>
      <c r="H111" s="61">
        <f>SUM('Hivatal kiadás'!H110,'Önk.feladat kiadás'!H110,'Művház kiadás'!H111)</f>
        <v>0</v>
      </c>
      <c r="I111" s="61">
        <f>SUM('Hivatal kiadás'!I110,'Önk.feladat kiadás'!I110,'Művház kiadás'!I111)</f>
        <v>0</v>
      </c>
      <c r="J111" s="61">
        <f>SUM('Hivatal kiadás'!J110,'Önk.feladat kiadás'!J110,'Művház kiadás'!J111)</f>
        <v>0</v>
      </c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7"/>
      <c r="Y111" s="17"/>
    </row>
    <row r="112" spans="1:25" ht="15">
      <c r="A112" s="30" t="s">
        <v>185</v>
      </c>
      <c r="B112" s="5" t="s">
        <v>186</v>
      </c>
      <c r="C112" s="53">
        <f>SUM('Hivatal kiadás'!C111,'Önk.feladat kiadás'!C111,'Művház kiadás'!C112)</f>
        <v>0</v>
      </c>
      <c r="D112" s="53">
        <f>SUM('Hivatal kiadás'!D111,'Önk.feladat kiadás'!D111,'Művház kiadás'!D112)</f>
        <v>0</v>
      </c>
      <c r="E112" s="53">
        <f>SUM('Hivatal kiadás'!E111,'Önk.feladat kiadás'!E111,'Művház kiadás'!E112)</f>
        <v>0</v>
      </c>
      <c r="F112" s="61">
        <f>SUM('Hivatal kiadás'!F111,'Önk.feladat kiadás'!F111,'Művház kiadás'!F112)</f>
        <v>0</v>
      </c>
      <c r="G112" s="61">
        <f>SUM('Hivatal kiadás'!G111,'Önk.feladat kiadás'!G111,'Művház kiadás'!G112)</f>
        <v>0</v>
      </c>
      <c r="H112" s="61">
        <f>SUM('Hivatal kiadás'!H111,'Önk.feladat kiadás'!H111,'Művház kiadás'!H112)</f>
        <v>0</v>
      </c>
      <c r="I112" s="61">
        <f>SUM('Hivatal kiadás'!I111,'Önk.feladat kiadás'!I111,'Művház kiadás'!I112)</f>
        <v>0</v>
      </c>
      <c r="J112" s="61">
        <f>SUM('Hivatal kiadás'!J111,'Önk.feladat kiadás'!J111,'Művház kiadás'!J112)</f>
        <v>0</v>
      </c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7"/>
      <c r="Y112" s="17"/>
    </row>
    <row r="113" spans="1:25" ht="15">
      <c r="A113" s="30" t="s">
        <v>187</v>
      </c>
      <c r="B113" s="5" t="s">
        <v>188</v>
      </c>
      <c r="C113" s="53">
        <f>SUM('Hivatal kiadás'!C112,'Önk.feladat kiadás'!C112,'Művház kiadás'!C113)</f>
        <v>0</v>
      </c>
      <c r="D113" s="53">
        <f>SUM('Hivatal kiadás'!D112,'Önk.feladat kiadás'!D112,'Művház kiadás'!D113)</f>
        <v>0</v>
      </c>
      <c r="E113" s="53">
        <f>SUM('Hivatal kiadás'!E112,'Önk.feladat kiadás'!E112,'Művház kiadás'!E113)</f>
        <v>0</v>
      </c>
      <c r="F113" s="61">
        <f>SUM('Hivatal kiadás'!F112,'Önk.feladat kiadás'!F112,'Művház kiadás'!F113)</f>
        <v>0</v>
      </c>
      <c r="G113" s="61">
        <f>SUM('Hivatal kiadás'!G112,'Önk.feladat kiadás'!G112,'Művház kiadás'!G113)</f>
        <v>0</v>
      </c>
      <c r="H113" s="61">
        <f>SUM('Hivatal kiadás'!H112,'Önk.feladat kiadás'!H112,'Művház kiadás'!H113)</f>
        <v>0</v>
      </c>
      <c r="I113" s="61">
        <f>SUM('Hivatal kiadás'!I112,'Önk.feladat kiadás'!I112,'Művház kiadás'!I113)</f>
        <v>0</v>
      </c>
      <c r="J113" s="61">
        <f>SUM('Hivatal kiadás'!J112,'Önk.feladat kiadás'!J112,'Művház kiadás'!J113)</f>
        <v>0</v>
      </c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7"/>
      <c r="Y113" s="17"/>
    </row>
    <row r="114" spans="1:25" ht="15">
      <c r="A114" s="31" t="s">
        <v>331</v>
      </c>
      <c r="B114" s="32" t="s">
        <v>189</v>
      </c>
      <c r="C114" s="61">
        <f>SUM('Hivatal kiadás'!C113,'Önk.feladat kiadás'!C113,'Művház kiadás'!C114)</f>
        <v>32630</v>
      </c>
      <c r="D114" s="61">
        <f>SUM('Hivatal kiadás'!D113,'Önk.feladat kiadás'!D113,'Művház kiadás'!D114)</f>
        <v>536</v>
      </c>
      <c r="E114" s="61">
        <f>SUM('Hivatal kiadás'!E113,'Önk.feladat kiadás'!E113,'Művház kiadás'!E114)</f>
        <v>4294</v>
      </c>
      <c r="F114" s="61">
        <f>SUM('Hivatal kiadás'!F113,'Önk.feladat kiadás'!F113,'Művház kiadás'!F114)</f>
        <v>37460</v>
      </c>
      <c r="G114" s="61">
        <f>SUM('Hivatal kiadás'!G113,'Önk.feladat kiadás'!G113,'Művház kiadás'!G114)</f>
        <v>51565</v>
      </c>
      <c r="H114" s="61">
        <f>SUM('Hivatal kiadás'!H113,'Önk.feladat kiadás'!H113,'Művház kiadás'!H114)</f>
        <v>46348</v>
      </c>
      <c r="I114" s="61">
        <f>SUM('Hivatal kiadás'!I113,'Önk.feladat kiadás'!I113,'Művház kiadás'!I114)</f>
        <v>923</v>
      </c>
      <c r="J114" s="61">
        <f>SUM('Hivatal kiadás'!J113,'Önk.feladat kiadás'!J113,'Művház kiadás'!J114)</f>
        <v>4294</v>
      </c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17"/>
      <c r="Y114" s="17"/>
    </row>
    <row r="115" spans="1:25" ht="15">
      <c r="A115" s="30" t="s">
        <v>190</v>
      </c>
      <c r="B115" s="5" t="s">
        <v>191</v>
      </c>
      <c r="C115" s="53">
        <f>SUM('Hivatal kiadás'!C114,'Önk.feladat kiadás'!C114,'Művház kiadás'!C115)</f>
        <v>0</v>
      </c>
      <c r="D115" s="53">
        <f>SUM('Hivatal kiadás'!D114,'Önk.feladat kiadás'!D114,'Művház kiadás'!D115)</f>
        <v>0</v>
      </c>
      <c r="E115" s="53">
        <f>SUM('Hivatal kiadás'!E114,'Önk.feladat kiadás'!E114,'Művház kiadás'!E115)</f>
        <v>0</v>
      </c>
      <c r="F115" s="61">
        <f>SUM('Hivatal kiadás'!F114,'Önk.feladat kiadás'!F114,'Művház kiadás'!F115)</f>
        <v>0</v>
      </c>
      <c r="G115" s="61">
        <f>SUM('Hivatal kiadás'!G114,'Önk.feladat kiadás'!G114,'Művház kiadás'!G115)</f>
        <v>0</v>
      </c>
      <c r="H115" s="61">
        <f>SUM('Hivatal kiadás'!H114,'Önk.feladat kiadás'!H114,'Művház kiadás'!H115)</f>
        <v>0</v>
      </c>
      <c r="I115" s="61">
        <f>SUM('Hivatal kiadás'!I114,'Önk.feladat kiadás'!I114,'Művház kiadás'!I115)</f>
        <v>0</v>
      </c>
      <c r="J115" s="61">
        <f>SUM('Hivatal kiadás'!J114,'Önk.feladat kiadás'!J114,'Művház kiadás'!J115)</f>
        <v>0</v>
      </c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7"/>
      <c r="Y115" s="17"/>
    </row>
    <row r="116" spans="1:25" ht="15">
      <c r="A116" s="11" t="s">
        <v>192</v>
      </c>
      <c r="B116" s="5" t="s">
        <v>193</v>
      </c>
      <c r="C116" s="53">
        <f>SUM('Hivatal kiadás'!C115,'Önk.feladat kiadás'!C115,'Művház kiadás'!C116)</f>
        <v>0</v>
      </c>
      <c r="D116" s="53">
        <f>SUM('Hivatal kiadás'!D115,'Önk.feladat kiadás'!D115,'Művház kiadás'!D116)</f>
        <v>0</v>
      </c>
      <c r="E116" s="53">
        <f>SUM('Hivatal kiadás'!E115,'Önk.feladat kiadás'!E115,'Művház kiadás'!E116)</f>
        <v>0</v>
      </c>
      <c r="F116" s="61">
        <f>SUM('Hivatal kiadás'!F115,'Önk.feladat kiadás'!F115,'Művház kiadás'!F116)</f>
        <v>0</v>
      </c>
      <c r="G116" s="61">
        <f>SUM('Hivatal kiadás'!G115,'Önk.feladat kiadás'!G115,'Művház kiadás'!G116)</f>
        <v>0</v>
      </c>
      <c r="H116" s="61">
        <f>SUM('Hivatal kiadás'!H115,'Önk.feladat kiadás'!H115,'Művház kiadás'!H116)</f>
        <v>0</v>
      </c>
      <c r="I116" s="61">
        <f>SUM('Hivatal kiadás'!I115,'Önk.feladat kiadás'!I115,'Művház kiadás'!I116)</f>
        <v>0</v>
      </c>
      <c r="J116" s="61">
        <f>SUM('Hivatal kiadás'!J115,'Önk.feladat kiadás'!J115,'Művház kiadás'!J116)</f>
        <v>0</v>
      </c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7"/>
      <c r="Y116" s="17"/>
    </row>
    <row r="117" spans="1:25" ht="15">
      <c r="A117" s="30" t="s">
        <v>364</v>
      </c>
      <c r="B117" s="5" t="s">
        <v>194</v>
      </c>
      <c r="C117" s="53">
        <f>SUM('Hivatal kiadás'!C116,'Önk.feladat kiadás'!C116,'Művház kiadás'!C117)</f>
        <v>0</v>
      </c>
      <c r="D117" s="53">
        <f>SUM('Hivatal kiadás'!D116,'Önk.feladat kiadás'!D116,'Művház kiadás'!D117)</f>
        <v>0</v>
      </c>
      <c r="E117" s="53">
        <f>SUM('Hivatal kiadás'!E116,'Önk.feladat kiadás'!E116,'Művház kiadás'!E117)</f>
        <v>0</v>
      </c>
      <c r="F117" s="61">
        <f>SUM('Hivatal kiadás'!F116,'Önk.feladat kiadás'!F116,'Művház kiadás'!F117)</f>
        <v>0</v>
      </c>
      <c r="G117" s="61">
        <f>SUM('Hivatal kiadás'!G116,'Önk.feladat kiadás'!G116,'Művház kiadás'!G117)</f>
        <v>0</v>
      </c>
      <c r="H117" s="61">
        <f>SUM('Hivatal kiadás'!H116,'Önk.feladat kiadás'!H116,'Művház kiadás'!H117)</f>
        <v>0</v>
      </c>
      <c r="I117" s="61">
        <f>SUM('Hivatal kiadás'!I116,'Önk.feladat kiadás'!I116,'Művház kiadás'!I117)</f>
        <v>0</v>
      </c>
      <c r="J117" s="61">
        <f>SUM('Hivatal kiadás'!J116,'Önk.feladat kiadás'!J116,'Művház kiadás'!J117)</f>
        <v>0</v>
      </c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7"/>
      <c r="Y117" s="17"/>
    </row>
    <row r="118" spans="1:25" ht="15">
      <c r="A118" s="30" t="s">
        <v>333</v>
      </c>
      <c r="B118" s="5" t="s">
        <v>195</v>
      </c>
      <c r="C118" s="53">
        <f>SUM('Hivatal kiadás'!C117,'Önk.feladat kiadás'!C117,'Művház kiadás'!C118)</f>
        <v>0</v>
      </c>
      <c r="D118" s="53">
        <f>SUM('Hivatal kiadás'!D117,'Önk.feladat kiadás'!D117,'Művház kiadás'!D118)</f>
        <v>0</v>
      </c>
      <c r="E118" s="53">
        <f>SUM('Hivatal kiadás'!E117,'Önk.feladat kiadás'!E117,'Művház kiadás'!E118)</f>
        <v>0</v>
      </c>
      <c r="F118" s="61">
        <f>SUM('Hivatal kiadás'!F117,'Önk.feladat kiadás'!F117,'Művház kiadás'!F118)</f>
        <v>0</v>
      </c>
      <c r="G118" s="61">
        <f>SUM('Hivatal kiadás'!G117,'Önk.feladat kiadás'!G117,'Művház kiadás'!G118)</f>
        <v>0</v>
      </c>
      <c r="H118" s="61">
        <f>SUM('Hivatal kiadás'!H117,'Önk.feladat kiadás'!H117,'Művház kiadás'!H118)</f>
        <v>0</v>
      </c>
      <c r="I118" s="61">
        <f>SUM('Hivatal kiadás'!I117,'Önk.feladat kiadás'!I117,'Művház kiadás'!I118)</f>
        <v>0</v>
      </c>
      <c r="J118" s="61">
        <f>SUM('Hivatal kiadás'!J117,'Önk.feladat kiadás'!J117,'Művház kiadás'!J118)</f>
        <v>0</v>
      </c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7"/>
      <c r="Y118" s="17"/>
    </row>
    <row r="119" spans="1:25" ht="15">
      <c r="A119" s="31" t="s">
        <v>334</v>
      </c>
      <c r="B119" s="32" t="s">
        <v>196</v>
      </c>
      <c r="C119" s="53">
        <f>SUM('Hivatal kiadás'!C118,'Önk.feladat kiadás'!C118,'Művház kiadás'!C119)</f>
        <v>0</v>
      </c>
      <c r="D119" s="53">
        <f>SUM('Hivatal kiadás'!D118,'Önk.feladat kiadás'!D118,'Művház kiadás'!D119)</f>
        <v>0</v>
      </c>
      <c r="E119" s="53">
        <f>SUM('Hivatal kiadás'!E118,'Önk.feladat kiadás'!E118,'Művház kiadás'!E119)</f>
        <v>0</v>
      </c>
      <c r="F119" s="61">
        <f>SUM('Hivatal kiadás'!F118,'Önk.feladat kiadás'!F118,'Művház kiadás'!F119)</f>
        <v>0</v>
      </c>
      <c r="G119" s="61">
        <f>SUM('Hivatal kiadás'!G118,'Önk.feladat kiadás'!G118,'Művház kiadás'!G119)</f>
        <v>0</v>
      </c>
      <c r="H119" s="61">
        <f>SUM('Hivatal kiadás'!H118,'Önk.feladat kiadás'!H118,'Művház kiadás'!H119)</f>
        <v>0</v>
      </c>
      <c r="I119" s="61">
        <f>SUM('Hivatal kiadás'!I118,'Önk.feladat kiadás'!I118,'Művház kiadás'!I119)</f>
        <v>0</v>
      </c>
      <c r="J119" s="61">
        <f>SUM('Hivatal kiadás'!J118,'Önk.feladat kiadás'!J118,'Művház kiadás'!J119)</f>
        <v>0</v>
      </c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17"/>
      <c r="Y119" s="17"/>
    </row>
    <row r="120" spans="1:25" ht="15">
      <c r="A120" s="11" t="s">
        <v>197</v>
      </c>
      <c r="B120" s="5" t="s">
        <v>198</v>
      </c>
      <c r="C120" s="53">
        <f>SUM('Hivatal kiadás'!C119,'Önk.feladat kiadás'!C119,'Művház kiadás'!C120)</f>
        <v>0</v>
      </c>
      <c r="D120" s="53">
        <f>SUM('Hivatal kiadás'!D119,'Önk.feladat kiadás'!D119,'Művház kiadás'!D120)</f>
        <v>0</v>
      </c>
      <c r="E120" s="53">
        <f>SUM('Hivatal kiadás'!E119,'Önk.feladat kiadás'!E119,'Művház kiadás'!E120)</f>
        <v>0</v>
      </c>
      <c r="F120" s="61">
        <f>SUM('Hivatal kiadás'!F119,'Önk.feladat kiadás'!F119,'Művház kiadás'!F120)</f>
        <v>0</v>
      </c>
      <c r="G120" s="61">
        <f>SUM('Hivatal kiadás'!G119,'Önk.feladat kiadás'!G119,'Művház kiadás'!G120)</f>
        <v>0</v>
      </c>
      <c r="H120" s="61">
        <f>SUM('Hivatal kiadás'!H119,'Önk.feladat kiadás'!H119,'Művház kiadás'!H120)</f>
        <v>0</v>
      </c>
      <c r="I120" s="61">
        <f>SUM('Hivatal kiadás'!I119,'Önk.feladat kiadás'!I119,'Művház kiadás'!I120)</f>
        <v>0</v>
      </c>
      <c r="J120" s="61">
        <f>SUM('Hivatal kiadás'!J119,'Önk.feladat kiadás'!J119,'Művház kiadás'!J120)</f>
        <v>0</v>
      </c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7"/>
      <c r="Y120" s="17"/>
    </row>
    <row r="121" spans="1:25" ht="15.75">
      <c r="A121" s="33" t="s">
        <v>368</v>
      </c>
      <c r="B121" s="34" t="s">
        <v>199</v>
      </c>
      <c r="C121" s="61">
        <f>SUM('Hivatal kiadás'!C120,'Önk.feladat kiadás'!C120,'Művház kiadás'!C121)</f>
        <v>32630</v>
      </c>
      <c r="D121" s="61">
        <f>SUM('Hivatal kiadás'!D120,'Önk.feladat kiadás'!D120,'Művház kiadás'!D121)</f>
        <v>536</v>
      </c>
      <c r="E121" s="61">
        <f>SUM('Hivatal kiadás'!E120,'Önk.feladat kiadás'!E120,'Művház kiadás'!E121)</f>
        <v>4294</v>
      </c>
      <c r="F121" s="61">
        <f>SUM('Hivatal kiadás'!F120,'Önk.feladat kiadás'!F120,'Művház kiadás'!F121)</f>
        <v>37460</v>
      </c>
      <c r="G121" s="61">
        <f>SUM('Hivatal kiadás'!G120,'Önk.feladat kiadás'!G120,'Művház kiadás'!G121)</f>
        <v>51565</v>
      </c>
      <c r="H121" s="61">
        <f>SUM('Hivatal kiadás'!H120,'Önk.feladat kiadás'!H120,'Művház kiadás'!H121)</f>
        <v>46348</v>
      </c>
      <c r="I121" s="61">
        <f>SUM('Hivatal kiadás'!I120,'Önk.feladat kiadás'!I120,'Művház kiadás'!I121)</f>
        <v>923</v>
      </c>
      <c r="J121" s="61">
        <f>SUM('Hivatal kiadás'!J120,'Önk.feladat kiadás'!J120,'Művház kiadás'!J121)</f>
        <v>4294</v>
      </c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17"/>
      <c r="Y121" s="17"/>
    </row>
    <row r="122" spans="1:25" ht="15.75">
      <c r="A122" s="37" t="s">
        <v>404</v>
      </c>
      <c r="B122" s="38"/>
      <c r="C122" s="61">
        <f>SUM('Hivatal kiadás'!C121,'Önk.feladat kiadás'!C121,'Művház kiadás'!C122)</f>
        <v>261197</v>
      </c>
      <c r="D122" s="61">
        <f>SUM('Hivatal kiadás'!D121,'Önk.feladat kiadás'!D121,'Művház kiadás'!D122)</f>
        <v>50339</v>
      </c>
      <c r="E122" s="61">
        <f>SUM('Hivatal kiadás'!E121,'Önk.feladat kiadás'!E121,'Művház kiadás'!E122)</f>
        <v>8588</v>
      </c>
      <c r="F122" s="61">
        <f>SUM('Hivatal kiadás'!F121,'Önk.feladat kiadás'!F121,'Művház kiadás'!F122)</f>
        <v>320124</v>
      </c>
      <c r="G122" s="61">
        <f>SUM('Hivatal kiadás'!G121,'Önk.feladat kiadás'!G121,'Művház kiadás'!G122)</f>
        <v>426427</v>
      </c>
      <c r="H122" s="61">
        <f>SUM('Hivatal kiadás'!H121,'Önk.feladat kiadás'!H121,'Művház kiadás'!H122)</f>
        <v>280661</v>
      </c>
      <c r="I122" s="61">
        <f>SUM('Hivatal kiadás'!I121,'Önk.feladat kiadás'!I121,'Művház kiadás'!I122)</f>
        <v>137178</v>
      </c>
      <c r="J122" s="61">
        <f>SUM('Hivatal kiadás'!J121,'Önk.feladat kiadás'!J121,'Művház kiadás'!J122)</f>
        <v>8588</v>
      </c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</row>
    <row r="123" spans="2:25" ht="15">
      <c r="B123" s="17"/>
      <c r="C123" s="17"/>
      <c r="D123" s="17"/>
      <c r="E123" s="17"/>
      <c r="F123" s="52"/>
      <c r="G123" s="52"/>
      <c r="H123" s="52"/>
      <c r="I123" s="52"/>
      <c r="J123" s="52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</row>
    <row r="124" spans="2:25" ht="15">
      <c r="B124" s="17"/>
      <c r="C124" s="17"/>
      <c r="D124" s="17"/>
      <c r="E124" s="17"/>
      <c r="F124" s="52"/>
      <c r="G124" s="52"/>
      <c r="H124" s="52"/>
      <c r="I124" s="52"/>
      <c r="J124" s="52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</row>
    <row r="125" spans="2:25" ht="15">
      <c r="B125" s="17"/>
      <c r="C125" s="17"/>
      <c r="D125" s="17"/>
      <c r="E125" s="17"/>
      <c r="F125" s="52"/>
      <c r="G125" s="52"/>
      <c r="H125" s="52"/>
      <c r="I125" s="52"/>
      <c r="J125" s="52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</row>
    <row r="126" spans="2:25" ht="15">
      <c r="B126" s="17"/>
      <c r="C126" s="17"/>
      <c r="D126" s="17"/>
      <c r="E126" s="17"/>
      <c r="F126" s="52"/>
      <c r="G126" s="52"/>
      <c r="H126" s="52"/>
      <c r="I126" s="52"/>
      <c r="J126" s="52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</row>
    <row r="127" spans="2:25" ht="15">
      <c r="B127" s="17"/>
      <c r="C127" s="17"/>
      <c r="D127" s="17"/>
      <c r="E127" s="17"/>
      <c r="F127" s="52"/>
      <c r="G127" s="52"/>
      <c r="H127" s="52"/>
      <c r="I127" s="52"/>
      <c r="J127" s="52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</row>
    <row r="128" spans="2:25" ht="15">
      <c r="B128" s="17"/>
      <c r="C128" s="17"/>
      <c r="D128" s="17"/>
      <c r="E128" s="17"/>
      <c r="F128" s="52"/>
      <c r="G128" s="52"/>
      <c r="H128" s="52"/>
      <c r="I128" s="52"/>
      <c r="J128" s="52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</row>
    <row r="129" spans="2:25" ht="15">
      <c r="B129" s="17"/>
      <c r="C129" s="17"/>
      <c r="D129" s="17"/>
      <c r="E129" s="17"/>
      <c r="F129" s="52"/>
      <c r="G129" s="52"/>
      <c r="H129" s="52"/>
      <c r="I129" s="52"/>
      <c r="J129" s="52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</row>
    <row r="130" spans="2:25" ht="15">
      <c r="B130" s="17"/>
      <c r="C130" s="17"/>
      <c r="D130" s="17"/>
      <c r="E130" s="17"/>
      <c r="F130" s="52"/>
      <c r="G130" s="52"/>
      <c r="H130" s="52"/>
      <c r="I130" s="52"/>
      <c r="J130" s="52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</row>
    <row r="131" spans="2:25" ht="15">
      <c r="B131" s="17"/>
      <c r="C131" s="17"/>
      <c r="D131" s="17"/>
      <c r="E131" s="17"/>
      <c r="F131" s="52"/>
      <c r="G131" s="52"/>
      <c r="H131" s="52"/>
      <c r="I131" s="52"/>
      <c r="J131" s="52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</row>
    <row r="132" spans="2:25" ht="15">
      <c r="B132" s="17"/>
      <c r="C132" s="17"/>
      <c r="D132" s="17"/>
      <c r="E132" s="17"/>
      <c r="F132" s="52"/>
      <c r="G132" s="52"/>
      <c r="H132" s="52"/>
      <c r="I132" s="52"/>
      <c r="J132" s="52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</row>
    <row r="133" spans="2:25" ht="15">
      <c r="B133" s="17"/>
      <c r="C133" s="17"/>
      <c r="D133" s="17"/>
      <c r="E133" s="17"/>
      <c r="F133" s="52"/>
      <c r="G133" s="52"/>
      <c r="H133" s="52"/>
      <c r="I133" s="52"/>
      <c r="J133" s="52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</row>
    <row r="134" spans="2:25" ht="15">
      <c r="B134" s="17"/>
      <c r="C134" s="17"/>
      <c r="D134" s="17"/>
      <c r="E134" s="17"/>
      <c r="F134" s="52"/>
      <c r="G134" s="52"/>
      <c r="H134" s="52"/>
      <c r="I134" s="52"/>
      <c r="J134" s="52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</row>
    <row r="135" spans="2:25" ht="15">
      <c r="B135" s="17"/>
      <c r="C135" s="17"/>
      <c r="D135" s="17"/>
      <c r="E135" s="17"/>
      <c r="F135" s="52"/>
      <c r="G135" s="52"/>
      <c r="H135" s="52"/>
      <c r="I135" s="52"/>
      <c r="J135" s="52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</row>
    <row r="136" spans="2:25" ht="15">
      <c r="B136" s="17"/>
      <c r="C136" s="17"/>
      <c r="D136" s="17"/>
      <c r="E136" s="17"/>
      <c r="F136" s="52"/>
      <c r="G136" s="52"/>
      <c r="H136" s="52"/>
      <c r="I136" s="52"/>
      <c r="J136" s="52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</row>
    <row r="137" spans="2:25" ht="15">
      <c r="B137" s="17"/>
      <c r="C137" s="17"/>
      <c r="D137" s="17"/>
      <c r="E137" s="17"/>
      <c r="F137" s="52"/>
      <c r="G137" s="52"/>
      <c r="H137" s="52"/>
      <c r="I137" s="52"/>
      <c r="J137" s="52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</row>
    <row r="138" spans="2:25" ht="15">
      <c r="B138" s="17"/>
      <c r="C138" s="17"/>
      <c r="D138" s="17"/>
      <c r="E138" s="17"/>
      <c r="F138" s="52"/>
      <c r="G138" s="52"/>
      <c r="H138" s="52"/>
      <c r="I138" s="52"/>
      <c r="J138" s="52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</row>
    <row r="139" spans="2:25" ht="15">
      <c r="B139" s="17"/>
      <c r="C139" s="17"/>
      <c r="D139" s="17"/>
      <c r="E139" s="17"/>
      <c r="F139" s="52"/>
      <c r="G139" s="52"/>
      <c r="H139" s="52"/>
      <c r="I139" s="52"/>
      <c r="J139" s="52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</row>
    <row r="140" spans="2:25" ht="15">
      <c r="B140" s="17"/>
      <c r="C140" s="17"/>
      <c r="D140" s="17"/>
      <c r="E140" s="17"/>
      <c r="F140" s="52"/>
      <c r="G140" s="52"/>
      <c r="H140" s="52"/>
      <c r="I140" s="52"/>
      <c r="J140" s="52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</row>
    <row r="141" spans="2:25" ht="15">
      <c r="B141" s="17"/>
      <c r="C141" s="17"/>
      <c r="D141" s="17"/>
      <c r="E141" s="17"/>
      <c r="F141" s="52"/>
      <c r="G141" s="52"/>
      <c r="H141" s="52"/>
      <c r="I141" s="52"/>
      <c r="J141" s="52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</row>
    <row r="142" spans="2:25" ht="15">
      <c r="B142" s="17"/>
      <c r="C142" s="17"/>
      <c r="D142" s="17"/>
      <c r="E142" s="17"/>
      <c r="F142" s="52"/>
      <c r="G142" s="52"/>
      <c r="H142" s="52"/>
      <c r="I142" s="52"/>
      <c r="J142" s="52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</row>
    <row r="143" spans="2:25" ht="15">
      <c r="B143" s="17"/>
      <c r="C143" s="17"/>
      <c r="D143" s="17"/>
      <c r="E143" s="17"/>
      <c r="F143" s="52"/>
      <c r="G143" s="52"/>
      <c r="H143" s="52"/>
      <c r="I143" s="52"/>
      <c r="J143" s="52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</row>
    <row r="144" spans="2:25" ht="15">
      <c r="B144" s="17"/>
      <c r="C144" s="17"/>
      <c r="D144" s="17"/>
      <c r="E144" s="17"/>
      <c r="F144" s="52"/>
      <c r="G144" s="52"/>
      <c r="H144" s="52"/>
      <c r="I144" s="52"/>
      <c r="J144" s="52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</row>
    <row r="145" spans="2:25" ht="15">
      <c r="B145" s="17"/>
      <c r="C145" s="17"/>
      <c r="D145" s="17"/>
      <c r="E145" s="17"/>
      <c r="F145" s="52"/>
      <c r="G145" s="52"/>
      <c r="H145" s="52"/>
      <c r="I145" s="52"/>
      <c r="J145" s="52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</row>
    <row r="146" spans="2:25" ht="15">
      <c r="B146" s="17"/>
      <c r="C146" s="17"/>
      <c r="D146" s="17"/>
      <c r="E146" s="17"/>
      <c r="F146" s="52"/>
      <c r="G146" s="52"/>
      <c r="H146" s="52"/>
      <c r="I146" s="52"/>
      <c r="J146" s="52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</row>
    <row r="147" spans="2:25" ht="15">
      <c r="B147" s="17"/>
      <c r="C147" s="17"/>
      <c r="D147" s="17"/>
      <c r="E147" s="17"/>
      <c r="F147" s="52"/>
      <c r="G147" s="52"/>
      <c r="H147" s="52"/>
      <c r="I147" s="52"/>
      <c r="J147" s="52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</row>
    <row r="148" spans="2:25" ht="15">
      <c r="B148" s="17"/>
      <c r="C148" s="17"/>
      <c r="D148" s="17"/>
      <c r="E148" s="17"/>
      <c r="F148" s="52"/>
      <c r="G148" s="52"/>
      <c r="H148" s="52"/>
      <c r="I148" s="52"/>
      <c r="J148" s="52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</row>
    <row r="149" spans="2:25" ht="15">
      <c r="B149" s="17"/>
      <c r="C149" s="17"/>
      <c r="D149" s="17"/>
      <c r="E149" s="17"/>
      <c r="F149" s="52"/>
      <c r="G149" s="52"/>
      <c r="H149" s="52"/>
      <c r="I149" s="52"/>
      <c r="J149" s="52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</row>
    <row r="150" spans="2:25" ht="15">
      <c r="B150" s="17"/>
      <c r="C150" s="17"/>
      <c r="D150" s="17"/>
      <c r="E150" s="17"/>
      <c r="F150" s="52"/>
      <c r="G150" s="52"/>
      <c r="H150" s="52"/>
      <c r="I150" s="52"/>
      <c r="J150" s="52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</row>
    <row r="151" spans="2:25" ht="15">
      <c r="B151" s="17"/>
      <c r="C151" s="17"/>
      <c r="D151" s="17"/>
      <c r="E151" s="17"/>
      <c r="F151" s="52"/>
      <c r="G151" s="52"/>
      <c r="H151" s="52"/>
      <c r="I151" s="52"/>
      <c r="J151" s="52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</row>
    <row r="152" spans="2:25" ht="15">
      <c r="B152" s="17"/>
      <c r="C152" s="17"/>
      <c r="D152" s="17"/>
      <c r="E152" s="17"/>
      <c r="F152" s="52"/>
      <c r="G152" s="52"/>
      <c r="H152" s="52"/>
      <c r="I152" s="52"/>
      <c r="J152" s="52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</row>
    <row r="153" spans="2:25" ht="15">
      <c r="B153" s="17"/>
      <c r="C153" s="17"/>
      <c r="D153" s="17"/>
      <c r="E153" s="17"/>
      <c r="F153" s="52"/>
      <c r="G153" s="52"/>
      <c r="H153" s="52"/>
      <c r="I153" s="52"/>
      <c r="J153" s="52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</row>
    <row r="154" spans="2:25" ht="15">
      <c r="B154" s="17"/>
      <c r="C154" s="17"/>
      <c r="D154" s="17"/>
      <c r="E154" s="17"/>
      <c r="F154" s="52"/>
      <c r="G154" s="52"/>
      <c r="H154" s="52"/>
      <c r="I154" s="52"/>
      <c r="J154" s="52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</row>
    <row r="155" spans="2:25" ht="15">
      <c r="B155" s="17"/>
      <c r="C155" s="17"/>
      <c r="D155" s="17"/>
      <c r="E155" s="17"/>
      <c r="F155" s="52"/>
      <c r="G155" s="52"/>
      <c r="H155" s="52"/>
      <c r="I155" s="52"/>
      <c r="J155" s="52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</row>
    <row r="156" spans="2:25" ht="15">
      <c r="B156" s="17"/>
      <c r="C156" s="17"/>
      <c r="D156" s="17"/>
      <c r="E156" s="17"/>
      <c r="F156" s="52"/>
      <c r="G156" s="52"/>
      <c r="H156" s="52"/>
      <c r="I156" s="52"/>
      <c r="J156" s="52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</row>
    <row r="157" spans="2:25" ht="15">
      <c r="B157" s="17"/>
      <c r="C157" s="17"/>
      <c r="D157" s="17"/>
      <c r="E157" s="17"/>
      <c r="F157" s="52"/>
      <c r="G157" s="52"/>
      <c r="H157" s="52"/>
      <c r="I157" s="52"/>
      <c r="J157" s="52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</row>
    <row r="158" spans="2:25" ht="15">
      <c r="B158" s="17"/>
      <c r="C158" s="17"/>
      <c r="D158" s="17"/>
      <c r="E158" s="17"/>
      <c r="F158" s="52"/>
      <c r="G158" s="52"/>
      <c r="H158" s="52"/>
      <c r="I158" s="52"/>
      <c r="J158" s="52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</row>
    <row r="159" spans="2:25" ht="15">
      <c r="B159" s="17"/>
      <c r="C159" s="17"/>
      <c r="D159" s="17"/>
      <c r="E159" s="17"/>
      <c r="F159" s="52"/>
      <c r="G159" s="52"/>
      <c r="H159" s="52"/>
      <c r="I159" s="52"/>
      <c r="J159" s="52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</row>
    <row r="160" spans="2:25" ht="15">
      <c r="B160" s="17"/>
      <c r="C160" s="17"/>
      <c r="D160" s="17"/>
      <c r="E160" s="17"/>
      <c r="F160" s="52"/>
      <c r="G160" s="52"/>
      <c r="H160" s="52"/>
      <c r="I160" s="52"/>
      <c r="J160" s="52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</row>
    <row r="161" spans="2:25" ht="15">
      <c r="B161" s="17"/>
      <c r="C161" s="17"/>
      <c r="D161" s="17"/>
      <c r="E161" s="17"/>
      <c r="F161" s="52"/>
      <c r="G161" s="52"/>
      <c r="H161" s="52"/>
      <c r="I161" s="52"/>
      <c r="J161" s="52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</row>
    <row r="162" spans="2:25" ht="15">
      <c r="B162" s="17"/>
      <c r="C162" s="17"/>
      <c r="D162" s="17"/>
      <c r="E162" s="17"/>
      <c r="F162" s="52"/>
      <c r="G162" s="52"/>
      <c r="H162" s="52"/>
      <c r="I162" s="52"/>
      <c r="J162" s="52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</row>
    <row r="163" spans="2:25" ht="15">
      <c r="B163" s="17"/>
      <c r="C163" s="17"/>
      <c r="D163" s="17"/>
      <c r="E163" s="17"/>
      <c r="F163" s="52"/>
      <c r="G163" s="52"/>
      <c r="H163" s="52"/>
      <c r="I163" s="52"/>
      <c r="J163" s="52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</row>
    <row r="164" spans="2:25" ht="15">
      <c r="B164" s="17"/>
      <c r="C164" s="17"/>
      <c r="D164" s="17"/>
      <c r="E164" s="17"/>
      <c r="F164" s="52"/>
      <c r="G164" s="52"/>
      <c r="H164" s="52"/>
      <c r="I164" s="52"/>
      <c r="J164" s="52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</row>
    <row r="165" spans="2:25" ht="15">
      <c r="B165" s="17"/>
      <c r="C165" s="17"/>
      <c r="D165" s="17"/>
      <c r="E165" s="17"/>
      <c r="F165" s="52"/>
      <c r="G165" s="52"/>
      <c r="H165" s="52"/>
      <c r="I165" s="52"/>
      <c r="J165" s="52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</row>
    <row r="166" spans="2:25" ht="15">
      <c r="B166" s="17"/>
      <c r="C166" s="17"/>
      <c r="D166" s="17"/>
      <c r="E166" s="17"/>
      <c r="F166" s="52"/>
      <c r="G166" s="52"/>
      <c r="H166" s="52"/>
      <c r="I166" s="52"/>
      <c r="J166" s="52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</row>
    <row r="167" spans="2:25" ht="15">
      <c r="B167" s="17"/>
      <c r="C167" s="17"/>
      <c r="D167" s="17"/>
      <c r="E167" s="17"/>
      <c r="F167" s="52"/>
      <c r="G167" s="52"/>
      <c r="H167" s="52"/>
      <c r="I167" s="52"/>
      <c r="J167" s="52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</row>
    <row r="168" spans="2:25" ht="15">
      <c r="B168" s="17"/>
      <c r="C168" s="17"/>
      <c r="D168" s="17"/>
      <c r="E168" s="17"/>
      <c r="F168" s="52"/>
      <c r="G168" s="52"/>
      <c r="H168" s="52"/>
      <c r="I168" s="52"/>
      <c r="J168" s="52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</row>
    <row r="169" spans="2:25" ht="15">
      <c r="B169" s="17"/>
      <c r="C169" s="17"/>
      <c r="D169" s="17"/>
      <c r="E169" s="17"/>
      <c r="F169" s="52"/>
      <c r="G169" s="52"/>
      <c r="H169" s="52"/>
      <c r="I169" s="52"/>
      <c r="J169" s="52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</row>
    <row r="170" spans="2:25" ht="15">
      <c r="B170" s="17"/>
      <c r="C170" s="17"/>
      <c r="D170" s="17"/>
      <c r="E170" s="17"/>
      <c r="F170" s="52"/>
      <c r="G170" s="52"/>
      <c r="H170" s="52"/>
      <c r="I170" s="52"/>
      <c r="J170" s="52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</row>
    <row r="171" spans="2:25" ht="15">
      <c r="B171" s="17"/>
      <c r="C171" s="17"/>
      <c r="D171" s="17"/>
      <c r="E171" s="17"/>
      <c r="F171" s="52"/>
      <c r="G171" s="52"/>
      <c r="H171" s="52"/>
      <c r="I171" s="52"/>
      <c r="J171" s="52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</row>
  </sheetData>
  <sheetProtection/>
  <mergeCells count="2">
    <mergeCell ref="A2:J2"/>
    <mergeCell ref="A1:J1"/>
  </mergeCells>
  <printOptions/>
  <pageMargins left="0.5118110236220472" right="0.5118110236220472" top="0.15748031496062992" bottom="0.15748031496062992" header="0.31496062992125984" footer="0.31496062992125984"/>
  <pageSetup fitToHeight="1" fitToWidth="1" horizontalDpi="600" verticalDpi="600" orientation="portrait" paperSize="8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97">
      <selection activeCell="A2" sqref="A2:J2"/>
    </sheetView>
  </sheetViews>
  <sheetFormatPr defaultColWidth="9.140625" defaultRowHeight="15"/>
  <cols>
    <col min="1" max="1" width="97.57421875" style="0" customWidth="1"/>
    <col min="3" max="5" width="20.7109375" style="0" hidden="1" customWidth="1"/>
    <col min="6" max="10" width="15.57421875" style="51" customWidth="1"/>
  </cols>
  <sheetData>
    <row r="1" spans="1:10" ht="21" customHeight="1">
      <c r="A1" s="84" t="s">
        <v>487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18.75" customHeight="1">
      <c r="A2" s="82" t="s">
        <v>425</v>
      </c>
      <c r="B2" s="82"/>
      <c r="C2" s="82"/>
      <c r="D2" s="82"/>
      <c r="E2" s="82"/>
      <c r="F2" s="82"/>
      <c r="G2" s="82"/>
      <c r="H2" s="82"/>
      <c r="I2" s="82"/>
      <c r="J2" s="82"/>
    </row>
    <row r="3" ht="18">
      <c r="A3" s="40"/>
    </row>
    <row r="4" ht="15">
      <c r="A4" s="4"/>
    </row>
    <row r="5" spans="1:10" ht="29.25">
      <c r="A5" s="2" t="s">
        <v>28</v>
      </c>
      <c r="B5" s="3" t="s">
        <v>29</v>
      </c>
      <c r="C5" s="59" t="s">
        <v>461</v>
      </c>
      <c r="D5" s="59" t="s">
        <v>462</v>
      </c>
      <c r="E5" s="59" t="s">
        <v>463</v>
      </c>
      <c r="F5" s="75" t="s">
        <v>474</v>
      </c>
      <c r="G5" s="75" t="s">
        <v>473</v>
      </c>
      <c r="H5" s="59" t="s">
        <v>461</v>
      </c>
      <c r="I5" s="59" t="s">
        <v>462</v>
      </c>
      <c r="J5" s="59" t="s">
        <v>463</v>
      </c>
    </row>
    <row r="6" spans="1:10" ht="15">
      <c r="A6" s="21" t="s">
        <v>30</v>
      </c>
      <c r="B6" s="22" t="s">
        <v>31</v>
      </c>
      <c r="C6" s="53">
        <f>SUM('Hivatal kiadás'!C5,'Önk.feladat kiadás'!C5,'Művház kiadás'!C6)</f>
        <v>31602</v>
      </c>
      <c r="D6" s="53">
        <f>SUM('Hivatal kiadás'!D5,'Önk.feladat kiadás'!D5,'Művház kiadás'!D6)</f>
        <v>7588</v>
      </c>
      <c r="E6" s="53">
        <f>SUM('Hivatal kiadás'!E5,'Önk.feladat kiadás'!E5,'Művház kiadás'!E6)</f>
        <v>3184</v>
      </c>
      <c r="F6" s="61">
        <f>SUM('Hivatal kiadás'!F5,'Önk.feladat kiadás'!F5,'Művház kiadás'!F6)</f>
        <v>42374</v>
      </c>
      <c r="G6" s="61">
        <f>SUM('Hivatal kiadás'!G5,'Önk.feladat kiadás'!G5,'Művház kiadás'!G6)</f>
        <v>50874</v>
      </c>
      <c r="H6" s="61">
        <f>SUM('Hivatal kiadás'!H5,'Önk.feladat kiadás'!H5,'Művház kiadás'!H6)</f>
        <v>29856</v>
      </c>
      <c r="I6" s="61">
        <f>SUM('Hivatal kiadás'!I5,'Önk.feladat kiadás'!I5,'Művház kiadás'!I6)</f>
        <v>17834</v>
      </c>
      <c r="J6" s="61">
        <f>SUM('Hivatal kiadás'!J5,'Önk.feladat kiadás'!J5,'Művház kiadás'!J6)</f>
        <v>3184</v>
      </c>
    </row>
    <row r="7" spans="1:10" ht="15">
      <c r="A7" s="21" t="s">
        <v>32</v>
      </c>
      <c r="B7" s="23" t="s">
        <v>33</v>
      </c>
      <c r="C7" s="53">
        <f>SUM('Hivatal kiadás'!C6,'Önk.feladat kiadás'!C6,'Művház kiadás'!C7)</f>
        <v>0</v>
      </c>
      <c r="D7" s="53">
        <f>SUM('Hivatal kiadás'!D6,'Önk.feladat kiadás'!D6,'Művház kiadás'!D7)</f>
        <v>0</v>
      </c>
      <c r="E7" s="53">
        <f>SUM('Hivatal kiadás'!E6,'Önk.feladat kiadás'!E6,'Művház kiadás'!E7)</f>
        <v>0</v>
      </c>
      <c r="F7" s="61">
        <f>SUM('Hivatal kiadás'!F6,'Önk.feladat kiadás'!F6,'Művház kiadás'!F7)</f>
        <v>0</v>
      </c>
      <c r="G7" s="61">
        <f>SUM('Hivatal kiadás'!G6,'Önk.feladat kiadás'!G6,'Művház kiadás'!G7)</f>
        <v>0</v>
      </c>
      <c r="H7" s="61">
        <f>SUM('Hivatal kiadás'!H6,'Önk.feladat kiadás'!H6,'Művház kiadás'!H7)</f>
        <v>0</v>
      </c>
      <c r="I7" s="61">
        <f>SUM('Hivatal kiadás'!I6,'Önk.feladat kiadás'!I6,'Művház kiadás'!I7)</f>
        <v>0</v>
      </c>
      <c r="J7" s="61">
        <f>SUM('Hivatal kiadás'!J6,'Önk.feladat kiadás'!J6,'Művház kiadás'!J7)</f>
        <v>0</v>
      </c>
    </row>
    <row r="8" spans="1:10" ht="15">
      <c r="A8" s="21" t="s">
        <v>34</v>
      </c>
      <c r="B8" s="23" t="s">
        <v>35</v>
      </c>
      <c r="C8" s="53">
        <f>SUM('Hivatal kiadás'!C7,'Önk.feladat kiadás'!C7,'Művház kiadás'!C8)</f>
        <v>0</v>
      </c>
      <c r="D8" s="53">
        <f>SUM('Hivatal kiadás'!D7,'Önk.feladat kiadás'!D7,'Művház kiadás'!D8)</f>
        <v>0</v>
      </c>
      <c r="E8" s="53">
        <f>SUM('Hivatal kiadás'!E7,'Önk.feladat kiadás'!E7,'Művház kiadás'!E8)</f>
        <v>0</v>
      </c>
      <c r="F8" s="61">
        <f>SUM('Hivatal kiadás'!F7,'Önk.feladat kiadás'!F7,'Művház kiadás'!F8)</f>
        <v>0</v>
      </c>
      <c r="G8" s="61">
        <f>SUM('Hivatal kiadás'!G7,'Önk.feladat kiadás'!G7,'Művház kiadás'!G8)</f>
        <v>0</v>
      </c>
      <c r="H8" s="61">
        <f>SUM('Hivatal kiadás'!H7,'Önk.feladat kiadás'!H7,'Művház kiadás'!H8)</f>
        <v>0</v>
      </c>
      <c r="I8" s="61">
        <f>SUM('Hivatal kiadás'!I7,'Önk.feladat kiadás'!I7,'Művház kiadás'!I8)</f>
        <v>0</v>
      </c>
      <c r="J8" s="61">
        <f>SUM('Hivatal kiadás'!J7,'Önk.feladat kiadás'!J7,'Művház kiadás'!J8)</f>
        <v>0</v>
      </c>
    </row>
    <row r="9" spans="1:10" ht="15">
      <c r="A9" s="24" t="s">
        <v>36</v>
      </c>
      <c r="B9" s="23" t="s">
        <v>37</v>
      </c>
      <c r="C9" s="53">
        <f>SUM('Hivatal kiadás'!C8,'Önk.feladat kiadás'!C8,'Művház kiadás'!C9)</f>
        <v>0</v>
      </c>
      <c r="D9" s="53">
        <f>SUM('Hivatal kiadás'!D8,'Önk.feladat kiadás'!D8,'Művház kiadás'!D9)</f>
        <v>46</v>
      </c>
      <c r="E9" s="53">
        <f>SUM('Hivatal kiadás'!E8,'Önk.feladat kiadás'!E8,'Művház kiadás'!E9)</f>
        <v>0</v>
      </c>
      <c r="F9" s="61">
        <f>SUM('Hivatal kiadás'!F8,'Önk.feladat kiadás'!F8,'Művház kiadás'!F9)</f>
        <v>46</v>
      </c>
      <c r="G9" s="61">
        <f>SUM('Hivatal kiadás'!G8,'Önk.feladat kiadás'!G8,'Művház kiadás'!G9)</f>
        <v>46</v>
      </c>
      <c r="H9" s="61">
        <f>SUM('Hivatal kiadás'!H8,'Önk.feladat kiadás'!H8,'Művház kiadás'!H9)</f>
        <v>0</v>
      </c>
      <c r="I9" s="61">
        <f>SUM('Hivatal kiadás'!I8,'Önk.feladat kiadás'!I8,'Művház kiadás'!I9)</f>
        <v>46</v>
      </c>
      <c r="J9" s="61">
        <f>SUM('Hivatal kiadás'!J8,'Önk.feladat kiadás'!J8,'Művház kiadás'!J9)</f>
        <v>0</v>
      </c>
    </row>
    <row r="10" spans="1:10" ht="15">
      <c r="A10" s="24" t="s">
        <v>38</v>
      </c>
      <c r="B10" s="23" t="s">
        <v>39</v>
      </c>
      <c r="C10" s="53">
        <f>SUM('Hivatal kiadás'!C9,'Önk.feladat kiadás'!C9,'Művház kiadás'!C10)</f>
        <v>0</v>
      </c>
      <c r="D10" s="53">
        <f>SUM('Hivatal kiadás'!D9,'Önk.feladat kiadás'!D9,'Művház kiadás'!D10)</f>
        <v>0</v>
      </c>
      <c r="E10" s="53">
        <f>SUM('Hivatal kiadás'!E9,'Önk.feladat kiadás'!E9,'Művház kiadás'!E10)</f>
        <v>0</v>
      </c>
      <c r="F10" s="61">
        <f>SUM('Hivatal kiadás'!F9,'Önk.feladat kiadás'!F9,'Művház kiadás'!F10)</f>
        <v>0</v>
      </c>
      <c r="G10" s="61">
        <f>SUM('Hivatal kiadás'!G9,'Önk.feladat kiadás'!G9,'Művház kiadás'!G10)</f>
        <v>0</v>
      </c>
      <c r="H10" s="61">
        <f>SUM('Hivatal kiadás'!H9,'Önk.feladat kiadás'!H9,'Művház kiadás'!H10)</f>
        <v>0</v>
      </c>
      <c r="I10" s="61">
        <f>SUM('Hivatal kiadás'!I9,'Önk.feladat kiadás'!I9,'Művház kiadás'!I10)</f>
        <v>0</v>
      </c>
      <c r="J10" s="61">
        <f>SUM('Hivatal kiadás'!J9,'Önk.feladat kiadás'!J9,'Művház kiadás'!J10)</f>
        <v>0</v>
      </c>
    </row>
    <row r="11" spans="1:10" ht="15">
      <c r="A11" s="24" t="s">
        <v>40</v>
      </c>
      <c r="B11" s="23" t="s">
        <v>41</v>
      </c>
      <c r="C11" s="53">
        <f>SUM('Hivatal kiadás'!C10,'Önk.feladat kiadás'!C10,'Művház kiadás'!C11)</f>
        <v>0</v>
      </c>
      <c r="D11" s="53">
        <f>SUM('Hivatal kiadás'!D10,'Önk.feladat kiadás'!D10,'Művház kiadás'!D11)</f>
        <v>0</v>
      </c>
      <c r="E11" s="53">
        <f>SUM('Hivatal kiadás'!E10,'Önk.feladat kiadás'!E10,'Művház kiadás'!E11)</f>
        <v>0</v>
      </c>
      <c r="F11" s="61">
        <f>SUM('Hivatal kiadás'!F10,'Önk.feladat kiadás'!F10,'Művház kiadás'!F11)</f>
        <v>0</v>
      </c>
      <c r="G11" s="61">
        <f>SUM('Hivatal kiadás'!G10,'Önk.feladat kiadás'!G10,'Művház kiadás'!G11)</f>
        <v>0</v>
      </c>
      <c r="H11" s="61">
        <f>SUM('Hivatal kiadás'!H10,'Önk.feladat kiadás'!H10,'Művház kiadás'!H11)</f>
        <v>0</v>
      </c>
      <c r="I11" s="61">
        <f>SUM('Hivatal kiadás'!I10,'Önk.feladat kiadás'!I10,'Művház kiadás'!I11)</f>
        <v>0</v>
      </c>
      <c r="J11" s="61">
        <f>SUM('Hivatal kiadás'!J10,'Önk.feladat kiadás'!J10,'Művház kiadás'!J11)</f>
        <v>0</v>
      </c>
    </row>
    <row r="12" spans="1:10" ht="15">
      <c r="A12" s="24" t="s">
        <v>42</v>
      </c>
      <c r="B12" s="23" t="s">
        <v>43</v>
      </c>
      <c r="C12" s="53">
        <f>SUM('Hivatal kiadás'!C11,'Önk.feladat kiadás'!C11,'Művház kiadás'!C12)</f>
        <v>1740</v>
      </c>
      <c r="D12" s="53">
        <f>SUM('Hivatal kiadás'!D11,'Önk.feladat kiadás'!D11,'Művház kiadás'!D12)</f>
        <v>285</v>
      </c>
      <c r="E12" s="53">
        <f>SUM('Hivatal kiadás'!E11,'Önk.feladat kiadás'!E11,'Művház kiadás'!E12)</f>
        <v>147</v>
      </c>
      <c r="F12" s="61">
        <f>SUM('Hivatal kiadás'!F11,'Önk.feladat kiadás'!F11,'Művház kiadás'!F12)</f>
        <v>2172</v>
      </c>
      <c r="G12" s="61">
        <f>SUM('Hivatal kiadás'!G11,'Önk.feladat kiadás'!G11,'Művház kiadás'!G12)</f>
        <v>1912</v>
      </c>
      <c r="H12" s="61">
        <f>SUM('Hivatal kiadás'!H11,'Önk.feladat kiadás'!H11,'Művház kiadás'!H12)</f>
        <v>1569</v>
      </c>
      <c r="I12" s="61">
        <f>SUM('Hivatal kiadás'!I11,'Önk.feladat kiadás'!I11,'Művház kiadás'!I12)</f>
        <v>196</v>
      </c>
      <c r="J12" s="61">
        <f>SUM('Hivatal kiadás'!J11,'Önk.feladat kiadás'!J11,'Művház kiadás'!J12)</f>
        <v>147</v>
      </c>
    </row>
    <row r="13" spans="1:10" ht="15">
      <c r="A13" s="24" t="s">
        <v>44</v>
      </c>
      <c r="B13" s="23" t="s">
        <v>45</v>
      </c>
      <c r="C13" s="53">
        <f>SUM('Hivatal kiadás'!C12,'Önk.feladat kiadás'!C12,'Művház kiadás'!C13)</f>
        <v>0</v>
      </c>
      <c r="D13" s="53">
        <f>SUM('Hivatal kiadás'!D12,'Önk.feladat kiadás'!D12,'Művház kiadás'!D13)</f>
        <v>0</v>
      </c>
      <c r="E13" s="53">
        <f>SUM('Hivatal kiadás'!E12,'Önk.feladat kiadás'!E12,'Művház kiadás'!E13)</f>
        <v>0</v>
      </c>
      <c r="F13" s="61">
        <f>SUM('Hivatal kiadás'!F12,'Önk.feladat kiadás'!F12,'Művház kiadás'!F13)</f>
        <v>0</v>
      </c>
      <c r="G13" s="61">
        <f>SUM('Hivatal kiadás'!G12,'Önk.feladat kiadás'!G12,'Művház kiadás'!G13)</f>
        <v>0</v>
      </c>
      <c r="H13" s="61">
        <f>SUM('Hivatal kiadás'!H12,'Önk.feladat kiadás'!H12,'Művház kiadás'!H13)</f>
        <v>0</v>
      </c>
      <c r="I13" s="61">
        <f>SUM('Hivatal kiadás'!I12,'Önk.feladat kiadás'!I12,'Művház kiadás'!I13)</f>
        <v>0</v>
      </c>
      <c r="J13" s="61">
        <f>SUM('Hivatal kiadás'!J12,'Önk.feladat kiadás'!J12,'Művház kiadás'!J13)</f>
        <v>0</v>
      </c>
    </row>
    <row r="14" spans="1:10" ht="15">
      <c r="A14" s="5" t="s">
        <v>46</v>
      </c>
      <c r="B14" s="23" t="s">
        <v>47</v>
      </c>
      <c r="C14" s="53">
        <f>SUM('Hivatal kiadás'!C13,'Önk.feladat kiadás'!C13,'Művház kiadás'!C14)</f>
        <v>484</v>
      </c>
      <c r="D14" s="53">
        <f>SUM('Hivatal kiadás'!D13,'Önk.feladat kiadás'!D13,'Művház kiadás'!D14)</f>
        <v>0</v>
      </c>
      <c r="E14" s="53">
        <f>SUM('Hivatal kiadás'!E13,'Önk.feladat kiadás'!E13,'Művház kiadás'!E14)</f>
        <v>0</v>
      </c>
      <c r="F14" s="61">
        <f>SUM('Hivatal kiadás'!F13,'Önk.feladat kiadás'!F13,'Művház kiadás'!F14)</f>
        <v>484</v>
      </c>
      <c r="G14" s="61">
        <f>SUM('Hivatal kiadás'!G13,'Önk.feladat kiadás'!G13,'Művház kiadás'!G14)</f>
        <v>492</v>
      </c>
      <c r="H14" s="61">
        <f>SUM('Hivatal kiadás'!H13,'Önk.feladat kiadás'!H13,'Művház kiadás'!H14)</f>
        <v>466</v>
      </c>
      <c r="I14" s="61">
        <f>SUM('Hivatal kiadás'!I13,'Önk.feladat kiadás'!I13,'Művház kiadás'!I14)</f>
        <v>26</v>
      </c>
      <c r="J14" s="61">
        <f>SUM('Hivatal kiadás'!J13,'Önk.feladat kiadás'!J13,'Művház kiadás'!J14)</f>
        <v>0</v>
      </c>
    </row>
    <row r="15" spans="1:10" ht="15">
      <c r="A15" s="5" t="s">
        <v>48</v>
      </c>
      <c r="B15" s="23" t="s">
        <v>49</v>
      </c>
      <c r="C15" s="53">
        <f>SUM('Hivatal kiadás'!C14,'Önk.feladat kiadás'!C14,'Művház kiadás'!C15)</f>
        <v>60</v>
      </c>
      <c r="D15" s="53">
        <f>SUM('Hivatal kiadás'!D14,'Önk.feladat kiadás'!D14,'Művház kiadás'!D15)</f>
        <v>0</v>
      </c>
      <c r="E15" s="53">
        <f>SUM('Hivatal kiadás'!E14,'Önk.feladat kiadás'!E14,'Művház kiadás'!E15)</f>
        <v>0</v>
      </c>
      <c r="F15" s="61">
        <f>SUM('Hivatal kiadás'!F14,'Önk.feladat kiadás'!F14,'Művház kiadás'!F15)</f>
        <v>60</v>
      </c>
      <c r="G15" s="61">
        <f>SUM('Hivatal kiadás'!G14,'Önk.feladat kiadás'!G14,'Művház kiadás'!G15)</f>
        <v>0</v>
      </c>
      <c r="H15" s="61">
        <f>SUM('Hivatal kiadás'!H14,'Önk.feladat kiadás'!H14,'Művház kiadás'!H15)</f>
        <v>0</v>
      </c>
      <c r="I15" s="61">
        <f>SUM('Hivatal kiadás'!I14,'Önk.feladat kiadás'!I14,'Művház kiadás'!I15)</f>
        <v>0</v>
      </c>
      <c r="J15" s="61">
        <f>SUM('Hivatal kiadás'!J14,'Önk.feladat kiadás'!J14,'Művház kiadás'!J15)</f>
        <v>0</v>
      </c>
    </row>
    <row r="16" spans="1:10" ht="15">
      <c r="A16" s="5" t="s">
        <v>50</v>
      </c>
      <c r="B16" s="23" t="s">
        <v>51</v>
      </c>
      <c r="C16" s="53">
        <f>SUM('Hivatal kiadás'!C15,'Önk.feladat kiadás'!C15,'Művház kiadás'!C16)</f>
        <v>0</v>
      </c>
      <c r="D16" s="53">
        <f>SUM('Hivatal kiadás'!D15,'Önk.feladat kiadás'!D15,'Művház kiadás'!D16)</f>
        <v>0</v>
      </c>
      <c r="E16" s="53">
        <f>SUM('Hivatal kiadás'!E15,'Önk.feladat kiadás'!E15,'Művház kiadás'!E16)</f>
        <v>0</v>
      </c>
      <c r="F16" s="61">
        <f>SUM('Hivatal kiadás'!F15,'Önk.feladat kiadás'!F15,'Művház kiadás'!F16)</f>
        <v>0</v>
      </c>
      <c r="G16" s="61">
        <f>SUM('Hivatal kiadás'!G15,'Önk.feladat kiadás'!G15,'Művház kiadás'!G16)</f>
        <v>0</v>
      </c>
      <c r="H16" s="61">
        <f>SUM('Hivatal kiadás'!H15,'Önk.feladat kiadás'!H15,'Művház kiadás'!H16)</f>
        <v>0</v>
      </c>
      <c r="I16" s="61">
        <f>SUM('Hivatal kiadás'!I15,'Önk.feladat kiadás'!I15,'Művház kiadás'!I16)</f>
        <v>0</v>
      </c>
      <c r="J16" s="61">
        <f>SUM('Hivatal kiadás'!J15,'Önk.feladat kiadás'!J15,'Művház kiadás'!J16)</f>
        <v>0</v>
      </c>
    </row>
    <row r="17" spans="1:10" ht="15">
      <c r="A17" s="5" t="s">
        <v>52</v>
      </c>
      <c r="B17" s="23" t="s">
        <v>53</v>
      </c>
      <c r="C17" s="53">
        <f>SUM('Hivatal kiadás'!C16,'Önk.feladat kiadás'!C16,'Művház kiadás'!C17)</f>
        <v>0</v>
      </c>
      <c r="D17" s="53">
        <f>SUM('Hivatal kiadás'!D16,'Önk.feladat kiadás'!D16,'Művház kiadás'!D17)</f>
        <v>0</v>
      </c>
      <c r="E17" s="53">
        <f>SUM('Hivatal kiadás'!E16,'Önk.feladat kiadás'!E16,'Művház kiadás'!E17)</f>
        <v>0</v>
      </c>
      <c r="F17" s="61">
        <f>SUM('Hivatal kiadás'!F16,'Önk.feladat kiadás'!F16,'Művház kiadás'!F17)</f>
        <v>0</v>
      </c>
      <c r="G17" s="61">
        <f>SUM('Hivatal kiadás'!G16,'Önk.feladat kiadás'!G16,'Művház kiadás'!G17)</f>
        <v>0</v>
      </c>
      <c r="H17" s="61">
        <f>SUM('Hivatal kiadás'!H16,'Önk.feladat kiadás'!H16,'Művház kiadás'!H17)</f>
        <v>0</v>
      </c>
      <c r="I17" s="61">
        <f>SUM('Hivatal kiadás'!I16,'Önk.feladat kiadás'!I16,'Művház kiadás'!I17)</f>
        <v>0</v>
      </c>
      <c r="J17" s="61">
        <f>SUM('Hivatal kiadás'!J16,'Önk.feladat kiadás'!J16,'Művház kiadás'!J17)</f>
        <v>0</v>
      </c>
    </row>
    <row r="18" spans="1:10" ht="15">
      <c r="A18" s="5" t="s">
        <v>335</v>
      </c>
      <c r="B18" s="23" t="s">
        <v>54</v>
      </c>
      <c r="C18" s="53">
        <f>SUM('Hivatal kiadás'!C17,'Önk.feladat kiadás'!C17,'Művház kiadás'!C18)</f>
        <v>260</v>
      </c>
      <c r="D18" s="53">
        <f>SUM('Hivatal kiadás'!D17,'Önk.feladat kiadás'!D17,'Művház kiadás'!D18)</f>
        <v>0</v>
      </c>
      <c r="E18" s="53">
        <f>SUM('Hivatal kiadás'!E17,'Önk.feladat kiadás'!E17,'Művház kiadás'!E18)</f>
        <v>50</v>
      </c>
      <c r="F18" s="61">
        <f>SUM('Hivatal kiadás'!F17,'Önk.feladat kiadás'!F17,'Művház kiadás'!F18)</f>
        <v>310</v>
      </c>
      <c r="G18" s="61">
        <f>SUM('Hivatal kiadás'!G17,'Önk.feladat kiadás'!G17,'Művház kiadás'!G18)</f>
        <v>1634</v>
      </c>
      <c r="H18" s="61">
        <f>SUM('Hivatal kiadás'!H17,'Önk.feladat kiadás'!H17,'Művház kiadás'!H18)</f>
        <v>1337</v>
      </c>
      <c r="I18" s="61">
        <f>SUM('Hivatal kiadás'!I17,'Önk.feladat kiadás'!I17,'Művház kiadás'!I18)</f>
        <v>247</v>
      </c>
      <c r="J18" s="61">
        <f>SUM('Hivatal kiadás'!J17,'Önk.feladat kiadás'!J17,'Művház kiadás'!J18)</f>
        <v>50</v>
      </c>
    </row>
    <row r="19" spans="1:10" ht="15">
      <c r="A19" s="25" t="s">
        <v>314</v>
      </c>
      <c r="B19" s="26" t="s">
        <v>55</v>
      </c>
      <c r="C19" s="61">
        <f>SUM('Hivatal kiadás'!C18,'Önk.feladat kiadás'!C18,'Művház kiadás'!C19)</f>
        <v>34146</v>
      </c>
      <c r="D19" s="61">
        <f>SUM('Hivatal kiadás'!D18,'Önk.feladat kiadás'!D18,'Művház kiadás'!D19)</f>
        <v>7919</v>
      </c>
      <c r="E19" s="61">
        <f>SUM('Hivatal kiadás'!E18,'Önk.feladat kiadás'!E18,'Művház kiadás'!E19)</f>
        <v>3381</v>
      </c>
      <c r="F19" s="61">
        <f>SUM('Hivatal kiadás'!F18,'Önk.feladat kiadás'!F18,'Művház kiadás'!F19)</f>
        <v>45446</v>
      </c>
      <c r="G19" s="61">
        <f>SUM('Hivatal kiadás'!G18,'Önk.feladat kiadás'!G18,'Művház kiadás'!G19)</f>
        <v>54958</v>
      </c>
      <c r="H19" s="61">
        <f>SUM('Hivatal kiadás'!H18,'Önk.feladat kiadás'!H18,'Művház kiadás'!H19)</f>
        <v>33228</v>
      </c>
      <c r="I19" s="61">
        <f>SUM('Hivatal kiadás'!I18,'Önk.feladat kiadás'!I18,'Művház kiadás'!I19)</f>
        <v>18349</v>
      </c>
      <c r="J19" s="61">
        <f>SUM('Hivatal kiadás'!J18,'Önk.feladat kiadás'!J18,'Művház kiadás'!J19)</f>
        <v>3381</v>
      </c>
    </row>
    <row r="20" spans="1:10" ht="15">
      <c r="A20" s="5" t="s">
        <v>56</v>
      </c>
      <c r="B20" s="23" t="s">
        <v>57</v>
      </c>
      <c r="C20" s="53">
        <f>SUM('Hivatal kiadás'!C19,'Önk.feladat kiadás'!C19,'Művház kiadás'!C20)</f>
        <v>6291</v>
      </c>
      <c r="D20" s="53">
        <f>SUM('Hivatal kiadás'!D19,'Önk.feladat kiadás'!D19,'Művház kiadás'!D20)</f>
        <v>0</v>
      </c>
      <c r="E20" s="53">
        <f>SUM('Hivatal kiadás'!E19,'Önk.feladat kiadás'!E19,'Művház kiadás'!E20)</f>
        <v>0</v>
      </c>
      <c r="F20" s="61">
        <f>SUM('Hivatal kiadás'!F19,'Önk.feladat kiadás'!F19,'Művház kiadás'!F20)</f>
        <v>6291</v>
      </c>
      <c r="G20" s="61">
        <f>SUM('Hivatal kiadás'!G19,'Önk.feladat kiadás'!G19,'Művház kiadás'!G20)</f>
        <v>4972</v>
      </c>
      <c r="H20" s="61">
        <f>SUM('Hivatal kiadás'!H19,'Önk.feladat kiadás'!H19,'Művház kiadás'!H20)</f>
        <v>4972</v>
      </c>
      <c r="I20" s="61">
        <f>SUM('Hivatal kiadás'!I19,'Önk.feladat kiadás'!I19,'Művház kiadás'!I20)</f>
        <v>0</v>
      </c>
      <c r="J20" s="61">
        <f>SUM('Hivatal kiadás'!J19,'Önk.feladat kiadás'!J19,'Művház kiadás'!J20)</f>
        <v>0</v>
      </c>
    </row>
    <row r="21" spans="1:10" ht="17.25" customHeight="1">
      <c r="A21" s="5" t="s">
        <v>58</v>
      </c>
      <c r="B21" s="23" t="s">
        <v>59</v>
      </c>
      <c r="C21" s="53">
        <f>SUM('Hivatal kiadás'!C20,'Önk.feladat kiadás'!C20,'Művház kiadás'!C21)</f>
        <v>600</v>
      </c>
      <c r="D21" s="53">
        <f>SUM('Hivatal kiadás'!D20,'Önk.feladat kiadás'!D20,'Művház kiadás'!D21)</f>
        <v>1666</v>
      </c>
      <c r="E21" s="53">
        <f>SUM('Hivatal kiadás'!E20,'Önk.feladat kiadás'!E20,'Művház kiadás'!E21)</f>
        <v>0</v>
      </c>
      <c r="F21" s="61">
        <f>SUM('Hivatal kiadás'!F20,'Önk.feladat kiadás'!F20,'Művház kiadás'!F21)</f>
        <v>2266</v>
      </c>
      <c r="G21" s="61">
        <f>SUM('Hivatal kiadás'!G20,'Önk.feladat kiadás'!G20,'Művház kiadás'!G21)</f>
        <v>2816</v>
      </c>
      <c r="H21" s="61">
        <f>SUM('Hivatal kiadás'!H20,'Önk.feladat kiadás'!H20,'Művház kiadás'!H21)</f>
        <v>1257</v>
      </c>
      <c r="I21" s="61">
        <f>SUM('Hivatal kiadás'!I20,'Önk.feladat kiadás'!I20,'Művház kiadás'!I21)</f>
        <v>1559</v>
      </c>
      <c r="J21" s="61">
        <f>SUM('Hivatal kiadás'!J20,'Önk.feladat kiadás'!J20,'Művház kiadás'!J21)</f>
        <v>0</v>
      </c>
    </row>
    <row r="22" spans="1:10" ht="15">
      <c r="A22" s="6" t="s">
        <v>60</v>
      </c>
      <c r="B22" s="23" t="s">
        <v>61</v>
      </c>
      <c r="C22" s="53">
        <f>SUM('Hivatal kiadás'!C21,'Önk.feladat kiadás'!C21,'Művház kiadás'!C22)</f>
        <v>719</v>
      </c>
      <c r="D22" s="53">
        <f>SUM('Hivatal kiadás'!D21,'Önk.feladat kiadás'!D21,'Művház kiadás'!D22)</f>
        <v>100</v>
      </c>
      <c r="E22" s="53">
        <f>SUM('Hivatal kiadás'!E21,'Önk.feladat kiadás'!E21,'Művház kiadás'!E22)</f>
        <v>0</v>
      </c>
      <c r="F22" s="61">
        <f>SUM('Hivatal kiadás'!F21,'Önk.feladat kiadás'!F21,'Művház kiadás'!F22)</f>
        <v>819</v>
      </c>
      <c r="G22" s="61">
        <f>SUM('Hivatal kiadás'!G21,'Önk.feladat kiadás'!G21,'Művház kiadás'!G22)</f>
        <v>91</v>
      </c>
      <c r="H22" s="61">
        <f>SUM('Hivatal kiadás'!H21,'Önk.feladat kiadás'!H21,'Művház kiadás'!H22)</f>
        <v>0</v>
      </c>
      <c r="I22" s="61">
        <f>SUM('Hivatal kiadás'!I21,'Önk.feladat kiadás'!I21,'Művház kiadás'!I22)</f>
        <v>91</v>
      </c>
      <c r="J22" s="61">
        <f>SUM('Hivatal kiadás'!J21,'Önk.feladat kiadás'!J21,'Művház kiadás'!J22)</f>
        <v>0</v>
      </c>
    </row>
    <row r="23" spans="1:10" ht="15">
      <c r="A23" s="7" t="s">
        <v>315</v>
      </c>
      <c r="B23" s="26" t="s">
        <v>62</v>
      </c>
      <c r="C23" s="61">
        <f>SUM('Hivatal kiadás'!C22,'Önk.feladat kiadás'!C22,'Művház kiadás'!C23)</f>
        <v>7610</v>
      </c>
      <c r="D23" s="61">
        <f>SUM('Hivatal kiadás'!D22,'Önk.feladat kiadás'!D22,'Művház kiadás'!D23)</f>
        <v>1766</v>
      </c>
      <c r="E23" s="61">
        <f>SUM('Hivatal kiadás'!E22,'Önk.feladat kiadás'!E22,'Művház kiadás'!E23)</f>
        <v>0</v>
      </c>
      <c r="F23" s="61">
        <f>SUM('Hivatal kiadás'!F22,'Önk.feladat kiadás'!F22,'Művház kiadás'!F23)</f>
        <v>9376</v>
      </c>
      <c r="G23" s="61">
        <f>SUM('Hivatal kiadás'!G22,'Önk.feladat kiadás'!G22,'Művház kiadás'!G23)</f>
        <v>7879</v>
      </c>
      <c r="H23" s="61">
        <f>SUM('Hivatal kiadás'!H22,'Önk.feladat kiadás'!H22,'Művház kiadás'!H23)</f>
        <v>6229</v>
      </c>
      <c r="I23" s="61">
        <f>SUM('Hivatal kiadás'!I22,'Önk.feladat kiadás'!I22,'Művház kiadás'!I23)</f>
        <v>1650</v>
      </c>
      <c r="J23" s="61">
        <f>SUM('Hivatal kiadás'!J22,'Önk.feladat kiadás'!J22,'Művház kiadás'!J23)</f>
        <v>0</v>
      </c>
    </row>
    <row r="24" spans="1:10" ht="15">
      <c r="A24" s="43" t="s">
        <v>365</v>
      </c>
      <c r="B24" s="44" t="s">
        <v>63</v>
      </c>
      <c r="C24" s="61">
        <f>SUM('Hivatal kiadás'!C23,'Önk.feladat kiadás'!C23,'Művház kiadás'!C24)</f>
        <v>41756</v>
      </c>
      <c r="D24" s="61">
        <f>SUM('Hivatal kiadás'!D23,'Önk.feladat kiadás'!D23,'Művház kiadás'!D24)</f>
        <v>9685</v>
      </c>
      <c r="E24" s="61">
        <f>SUM('Hivatal kiadás'!E23,'Önk.feladat kiadás'!E23,'Művház kiadás'!E24)</f>
        <v>3381</v>
      </c>
      <c r="F24" s="61">
        <f>SUM('Hivatal kiadás'!F23,'Önk.feladat kiadás'!F23,'Művház kiadás'!F24)</f>
        <v>54822</v>
      </c>
      <c r="G24" s="61">
        <f>SUM('Hivatal kiadás'!G23,'Önk.feladat kiadás'!G23,'Művház kiadás'!G24)</f>
        <v>62837</v>
      </c>
      <c r="H24" s="61">
        <f>SUM('Hivatal kiadás'!H23,'Önk.feladat kiadás'!H23,'Művház kiadás'!H24)</f>
        <v>39457</v>
      </c>
      <c r="I24" s="61">
        <f>SUM('Hivatal kiadás'!I23,'Önk.feladat kiadás'!I23,'Művház kiadás'!I24)</f>
        <v>19999</v>
      </c>
      <c r="J24" s="61">
        <f>SUM('Hivatal kiadás'!J23,'Önk.feladat kiadás'!J23,'Művház kiadás'!J24)</f>
        <v>3381</v>
      </c>
    </row>
    <row r="25" spans="1:10" ht="15">
      <c r="A25" s="32" t="s">
        <v>336</v>
      </c>
      <c r="B25" s="44" t="s">
        <v>64</v>
      </c>
      <c r="C25" s="61">
        <f>SUM('Hivatal kiadás'!C24,'Önk.feladat kiadás'!C24,'Művház kiadás'!C25)</f>
        <v>10399</v>
      </c>
      <c r="D25" s="61">
        <f>SUM('Hivatal kiadás'!D24,'Önk.feladat kiadás'!D24,'Művház kiadás'!D25)</f>
        <v>1672</v>
      </c>
      <c r="E25" s="61">
        <f>SUM('Hivatal kiadás'!E24,'Önk.feladat kiadás'!E24,'Művház kiadás'!E25)</f>
        <v>913</v>
      </c>
      <c r="F25" s="61">
        <f>SUM('Hivatal kiadás'!F24,'Önk.feladat kiadás'!F24,'Művház kiadás'!F25)</f>
        <v>12984</v>
      </c>
      <c r="G25" s="61">
        <f>SUM('Hivatal kiadás'!G24,'Önk.feladat kiadás'!G24,'Művház kiadás'!G25)</f>
        <v>14781</v>
      </c>
      <c r="H25" s="61">
        <f>SUM('Hivatal kiadás'!H24,'Önk.feladat kiadás'!H24,'Művház kiadás'!H25)</f>
        <v>10444</v>
      </c>
      <c r="I25" s="61">
        <f>SUM('Hivatal kiadás'!I24,'Önk.feladat kiadás'!I24,'Művház kiadás'!I25)</f>
        <v>3424</v>
      </c>
      <c r="J25" s="61">
        <f>SUM('Hivatal kiadás'!J24,'Önk.feladat kiadás'!J24,'Művház kiadás'!J25)</f>
        <v>913</v>
      </c>
    </row>
    <row r="26" spans="1:10" ht="15">
      <c r="A26" s="5" t="s">
        <v>65</v>
      </c>
      <c r="B26" s="23" t="s">
        <v>66</v>
      </c>
      <c r="C26" s="53">
        <f>SUM('Hivatal kiadás'!C25,'Önk.feladat kiadás'!C25,'Művház kiadás'!C26)</f>
        <v>702</v>
      </c>
      <c r="D26" s="53">
        <f>SUM('Hivatal kiadás'!D25,'Önk.feladat kiadás'!D25,'Művház kiadás'!D26)</f>
        <v>20</v>
      </c>
      <c r="E26" s="53">
        <f>SUM('Hivatal kiadás'!E25,'Önk.feladat kiadás'!E25,'Művház kiadás'!E26)</f>
        <v>0</v>
      </c>
      <c r="F26" s="61">
        <f>SUM('Hivatal kiadás'!F25,'Önk.feladat kiadás'!F25,'Művház kiadás'!F26)</f>
        <v>722</v>
      </c>
      <c r="G26" s="61">
        <f>SUM('Hivatal kiadás'!G25,'Önk.feladat kiadás'!G25,'Művház kiadás'!G26)</f>
        <v>1108</v>
      </c>
      <c r="H26" s="61">
        <f>SUM('Hivatal kiadás'!H25,'Önk.feladat kiadás'!H25,'Művház kiadás'!H26)</f>
        <v>800</v>
      </c>
      <c r="I26" s="61">
        <f>SUM('Hivatal kiadás'!I25,'Önk.feladat kiadás'!I25,'Művház kiadás'!I26)</f>
        <v>308</v>
      </c>
      <c r="J26" s="61">
        <f>SUM('Hivatal kiadás'!J25,'Önk.feladat kiadás'!J25,'Művház kiadás'!J26)</f>
        <v>0</v>
      </c>
    </row>
    <row r="27" spans="1:10" ht="15">
      <c r="A27" s="5" t="s">
        <v>67</v>
      </c>
      <c r="B27" s="23" t="s">
        <v>68</v>
      </c>
      <c r="C27" s="53">
        <f>SUM('Hivatal kiadás'!C26,'Önk.feladat kiadás'!C26,'Művház kiadás'!C27)</f>
        <v>19824</v>
      </c>
      <c r="D27" s="53">
        <f>SUM('Hivatal kiadás'!D26,'Önk.feladat kiadás'!D26,'Művház kiadás'!D27)</f>
        <v>2050</v>
      </c>
      <c r="E27" s="53">
        <f>SUM('Hivatal kiadás'!E26,'Önk.feladat kiadás'!E26,'Művház kiadás'!E27)</f>
        <v>0</v>
      </c>
      <c r="F27" s="61">
        <f>SUM('Hivatal kiadás'!F26,'Önk.feladat kiadás'!F26,'Művház kiadás'!F27)</f>
        <v>21874</v>
      </c>
      <c r="G27" s="61">
        <f>SUM('Hivatal kiadás'!G26,'Önk.feladat kiadás'!G26,'Művház kiadás'!G27)</f>
        <v>23358</v>
      </c>
      <c r="H27" s="61">
        <f>SUM('Hivatal kiadás'!H26,'Önk.feladat kiadás'!H26,'Művház kiadás'!H27)</f>
        <v>21579</v>
      </c>
      <c r="I27" s="61">
        <f>SUM('Hivatal kiadás'!I26,'Önk.feladat kiadás'!I26,'Művház kiadás'!I27)</f>
        <v>1779</v>
      </c>
      <c r="J27" s="61">
        <f>SUM('Hivatal kiadás'!J26,'Önk.feladat kiadás'!J26,'Művház kiadás'!J27)</f>
        <v>0</v>
      </c>
    </row>
    <row r="28" spans="1:10" ht="15">
      <c r="A28" s="5" t="s">
        <v>69</v>
      </c>
      <c r="B28" s="23" t="s">
        <v>70</v>
      </c>
      <c r="C28" s="53">
        <f>SUM('Hivatal kiadás'!C27,'Önk.feladat kiadás'!C27,'Művház kiadás'!C28)</f>
        <v>0</v>
      </c>
      <c r="D28" s="53">
        <f>SUM('Hivatal kiadás'!D27,'Önk.feladat kiadás'!D27,'Művház kiadás'!D28)</f>
        <v>0</v>
      </c>
      <c r="E28" s="53">
        <f>SUM('Hivatal kiadás'!E27,'Önk.feladat kiadás'!E27,'Művház kiadás'!E28)</f>
        <v>0</v>
      </c>
      <c r="F28" s="61">
        <f>SUM('Hivatal kiadás'!F27,'Önk.feladat kiadás'!F27,'Művház kiadás'!F28)</f>
        <v>0</v>
      </c>
      <c r="G28" s="61">
        <f>SUM('Hivatal kiadás'!G27,'Önk.feladat kiadás'!G27,'Művház kiadás'!G28)</f>
        <v>0</v>
      </c>
      <c r="H28" s="61">
        <f>SUM('Hivatal kiadás'!H27,'Önk.feladat kiadás'!H27,'Művház kiadás'!H28)</f>
        <v>0</v>
      </c>
      <c r="I28" s="61">
        <f>SUM('Hivatal kiadás'!I27,'Önk.feladat kiadás'!I27,'Művház kiadás'!I28)</f>
        <v>0</v>
      </c>
      <c r="J28" s="61">
        <f>SUM('Hivatal kiadás'!J27,'Önk.feladat kiadás'!J27,'Művház kiadás'!J28)</f>
        <v>0</v>
      </c>
    </row>
    <row r="29" spans="1:10" ht="15">
      <c r="A29" s="7" t="s">
        <v>316</v>
      </c>
      <c r="B29" s="26" t="s">
        <v>71</v>
      </c>
      <c r="C29" s="61">
        <f>SUM('Hivatal kiadás'!C28,'Önk.feladat kiadás'!C28,'Művház kiadás'!C29)</f>
        <v>20526</v>
      </c>
      <c r="D29" s="61">
        <f>SUM('Hivatal kiadás'!D28,'Önk.feladat kiadás'!D28,'Művház kiadás'!D29)</f>
        <v>2070</v>
      </c>
      <c r="E29" s="61">
        <f>SUM('Hivatal kiadás'!E28,'Önk.feladat kiadás'!E28,'Művház kiadás'!E29)</f>
        <v>0</v>
      </c>
      <c r="F29" s="61">
        <f>SUM('Hivatal kiadás'!F28,'Önk.feladat kiadás'!F28,'Művház kiadás'!F29)</f>
        <v>22596</v>
      </c>
      <c r="G29" s="61">
        <f>SUM('Hivatal kiadás'!G28,'Önk.feladat kiadás'!G28,'Művház kiadás'!G29)</f>
        <v>24466</v>
      </c>
      <c r="H29" s="61">
        <f>SUM('Hivatal kiadás'!H28,'Önk.feladat kiadás'!H28,'Művház kiadás'!H29)</f>
        <v>22379</v>
      </c>
      <c r="I29" s="61">
        <f>SUM('Hivatal kiadás'!I28,'Önk.feladat kiadás'!I28,'Művház kiadás'!I29)</f>
        <v>2087</v>
      </c>
      <c r="J29" s="61">
        <f>SUM('Hivatal kiadás'!J28,'Önk.feladat kiadás'!J28,'Művház kiadás'!J29)</f>
        <v>0</v>
      </c>
    </row>
    <row r="30" spans="1:10" ht="15">
      <c r="A30" s="5" t="s">
        <v>72</v>
      </c>
      <c r="B30" s="23" t="s">
        <v>73</v>
      </c>
      <c r="C30" s="53">
        <f>SUM('Hivatal kiadás'!C29,'Önk.feladat kiadás'!C29,'Művház kiadás'!C30)</f>
        <v>1440</v>
      </c>
      <c r="D30" s="53">
        <f>SUM('Hivatal kiadás'!D29,'Önk.feladat kiadás'!D29,'Művház kiadás'!D30)</f>
        <v>130</v>
      </c>
      <c r="E30" s="53">
        <f>SUM('Hivatal kiadás'!E29,'Önk.feladat kiadás'!E29,'Művház kiadás'!E30)</f>
        <v>0</v>
      </c>
      <c r="F30" s="61">
        <f>SUM('Hivatal kiadás'!F29,'Önk.feladat kiadás'!F29,'Művház kiadás'!F30)</f>
        <v>1570</v>
      </c>
      <c r="G30" s="61">
        <f>SUM('Hivatal kiadás'!G29,'Önk.feladat kiadás'!G29,'Művház kiadás'!G30)</f>
        <v>1808</v>
      </c>
      <c r="H30" s="61">
        <f>SUM('Hivatal kiadás'!H29,'Önk.feladat kiadás'!H29,'Művház kiadás'!H30)</f>
        <v>1655</v>
      </c>
      <c r="I30" s="61">
        <f>SUM('Hivatal kiadás'!I29,'Önk.feladat kiadás'!I29,'Művház kiadás'!I30)</f>
        <v>153</v>
      </c>
      <c r="J30" s="61">
        <f>SUM('Hivatal kiadás'!J29,'Önk.feladat kiadás'!J29,'Művház kiadás'!J30)</f>
        <v>0</v>
      </c>
    </row>
    <row r="31" spans="1:10" ht="15">
      <c r="A31" s="5" t="s">
        <v>74</v>
      </c>
      <c r="B31" s="23" t="s">
        <v>75</v>
      </c>
      <c r="C31" s="53">
        <f>SUM('Hivatal kiadás'!C30,'Önk.feladat kiadás'!C30,'Művház kiadás'!C31)</f>
        <v>238</v>
      </c>
      <c r="D31" s="53">
        <f>SUM('Hivatal kiadás'!D30,'Önk.feladat kiadás'!D30,'Művház kiadás'!D31)</f>
        <v>200</v>
      </c>
      <c r="E31" s="53">
        <f>SUM('Hivatal kiadás'!E30,'Önk.feladat kiadás'!E30,'Művház kiadás'!E31)</f>
        <v>0</v>
      </c>
      <c r="F31" s="61">
        <f>SUM('Hivatal kiadás'!F30,'Önk.feladat kiadás'!F30,'Művház kiadás'!F31)</f>
        <v>438</v>
      </c>
      <c r="G31" s="61">
        <f>SUM('Hivatal kiadás'!G30,'Önk.feladat kiadás'!G30,'Művház kiadás'!G31)</f>
        <v>247</v>
      </c>
      <c r="H31" s="61">
        <f>SUM('Hivatal kiadás'!H30,'Önk.feladat kiadás'!H30,'Művház kiadás'!H31)</f>
        <v>157</v>
      </c>
      <c r="I31" s="61">
        <f>SUM('Hivatal kiadás'!I30,'Önk.feladat kiadás'!I30,'Művház kiadás'!I31)</f>
        <v>90</v>
      </c>
      <c r="J31" s="61">
        <f>SUM('Hivatal kiadás'!J30,'Önk.feladat kiadás'!J30,'Művház kiadás'!J31)</f>
        <v>0</v>
      </c>
    </row>
    <row r="32" spans="1:10" ht="15" customHeight="1">
      <c r="A32" s="7" t="s">
        <v>366</v>
      </c>
      <c r="B32" s="26" t="s">
        <v>76</v>
      </c>
      <c r="C32" s="61">
        <f>SUM('Hivatal kiadás'!C31,'Önk.feladat kiadás'!C31,'Művház kiadás'!C32)</f>
        <v>1678</v>
      </c>
      <c r="D32" s="61">
        <f>SUM('Hivatal kiadás'!D31,'Önk.feladat kiadás'!D31,'Művház kiadás'!D32)</f>
        <v>330</v>
      </c>
      <c r="E32" s="61">
        <f>SUM('Hivatal kiadás'!E31,'Önk.feladat kiadás'!E31,'Művház kiadás'!E32)</f>
        <v>0</v>
      </c>
      <c r="F32" s="61">
        <f>SUM('Hivatal kiadás'!F31,'Önk.feladat kiadás'!F31,'Művház kiadás'!F32)</f>
        <v>2008</v>
      </c>
      <c r="G32" s="61">
        <f>SUM('Hivatal kiadás'!G31,'Önk.feladat kiadás'!G31,'Művház kiadás'!G32)</f>
        <v>2055</v>
      </c>
      <c r="H32" s="61">
        <f>SUM('Hivatal kiadás'!H31,'Önk.feladat kiadás'!H31,'Művház kiadás'!H32)</f>
        <v>1812</v>
      </c>
      <c r="I32" s="61">
        <f>SUM('Hivatal kiadás'!I31,'Önk.feladat kiadás'!I31,'Művház kiadás'!I32)</f>
        <v>243</v>
      </c>
      <c r="J32" s="61">
        <f>SUM('Hivatal kiadás'!J31,'Önk.feladat kiadás'!J31,'Művház kiadás'!J32)</f>
        <v>0</v>
      </c>
    </row>
    <row r="33" spans="1:10" ht="15">
      <c r="A33" s="5" t="s">
        <v>77</v>
      </c>
      <c r="B33" s="23" t="s">
        <v>78</v>
      </c>
      <c r="C33" s="53">
        <f>SUM('Hivatal kiadás'!C32,'Önk.feladat kiadás'!C32,'Művház kiadás'!C33)</f>
        <v>6660</v>
      </c>
      <c r="D33" s="53">
        <f>SUM('Hivatal kiadás'!D32,'Önk.feladat kiadás'!D32,'Művház kiadás'!D33)</f>
        <v>9300</v>
      </c>
      <c r="E33" s="53">
        <f>SUM('Hivatal kiadás'!E32,'Önk.feladat kiadás'!E32,'Művház kiadás'!E33)</f>
        <v>0</v>
      </c>
      <c r="F33" s="61">
        <f>SUM('Hivatal kiadás'!F32,'Önk.feladat kiadás'!F32,'Művház kiadás'!F33)</f>
        <v>15960</v>
      </c>
      <c r="G33" s="61">
        <f>SUM('Hivatal kiadás'!G32,'Önk.feladat kiadás'!G32,'Művház kiadás'!G33)</f>
        <v>13198</v>
      </c>
      <c r="H33" s="61">
        <f>SUM('Hivatal kiadás'!H32,'Önk.feladat kiadás'!H32,'Művház kiadás'!H33)</f>
        <v>7045</v>
      </c>
      <c r="I33" s="61">
        <f>SUM('Hivatal kiadás'!I32,'Önk.feladat kiadás'!I32,'Művház kiadás'!I33)</f>
        <v>6153</v>
      </c>
      <c r="J33" s="61">
        <f>SUM('Hivatal kiadás'!J32,'Önk.feladat kiadás'!J32,'Művház kiadás'!J33)</f>
        <v>0</v>
      </c>
    </row>
    <row r="34" spans="1:10" ht="15">
      <c r="A34" s="5" t="s">
        <v>79</v>
      </c>
      <c r="B34" s="23" t="s">
        <v>80</v>
      </c>
      <c r="C34" s="53">
        <f>SUM('Hivatal kiadás'!C33,'Önk.feladat kiadás'!C33,'Művház kiadás'!C34)</f>
        <v>10</v>
      </c>
      <c r="D34" s="53">
        <f>SUM('Hivatal kiadás'!D33,'Önk.feladat kiadás'!D33,'Művház kiadás'!D34)</f>
        <v>0</v>
      </c>
      <c r="E34" s="53">
        <f>SUM('Hivatal kiadás'!E33,'Önk.feladat kiadás'!E33,'Művház kiadás'!E34)</f>
        <v>0</v>
      </c>
      <c r="F34" s="61">
        <f>SUM('Hivatal kiadás'!F33,'Önk.feladat kiadás'!F33,'Művház kiadás'!F34)</f>
        <v>10</v>
      </c>
      <c r="G34" s="61">
        <f>SUM('Hivatal kiadás'!G33,'Önk.feladat kiadás'!G33,'Művház kiadás'!G34)</f>
        <v>46</v>
      </c>
      <c r="H34" s="61">
        <f>SUM('Hivatal kiadás'!H33,'Önk.feladat kiadás'!H33,'Művház kiadás'!H34)</f>
        <v>32</v>
      </c>
      <c r="I34" s="61">
        <f>SUM('Hivatal kiadás'!I33,'Önk.feladat kiadás'!I33,'Művház kiadás'!I34)</f>
        <v>14</v>
      </c>
      <c r="J34" s="61">
        <f>SUM('Hivatal kiadás'!J33,'Önk.feladat kiadás'!J33,'Művház kiadás'!J34)</f>
        <v>0</v>
      </c>
    </row>
    <row r="35" spans="1:10" ht="15">
      <c r="A35" s="5" t="s">
        <v>337</v>
      </c>
      <c r="B35" s="23" t="s">
        <v>81</v>
      </c>
      <c r="C35" s="53">
        <f>SUM('Hivatal kiadás'!C34,'Önk.feladat kiadás'!C34,'Művház kiadás'!C35)</f>
        <v>60</v>
      </c>
      <c r="D35" s="53">
        <f>SUM('Hivatal kiadás'!D34,'Önk.feladat kiadás'!D34,'Művház kiadás'!D35)</f>
        <v>0</v>
      </c>
      <c r="E35" s="53">
        <f>SUM('Hivatal kiadás'!E34,'Önk.feladat kiadás'!E34,'Művház kiadás'!E35)</f>
        <v>0</v>
      </c>
      <c r="F35" s="61">
        <f>SUM('Hivatal kiadás'!F34,'Önk.feladat kiadás'!F34,'Művház kiadás'!F35)</f>
        <v>60</v>
      </c>
      <c r="G35" s="61">
        <f>SUM('Hivatal kiadás'!G34,'Önk.feladat kiadás'!G34,'Művház kiadás'!G35)</f>
        <v>65</v>
      </c>
      <c r="H35" s="61">
        <f>SUM('Hivatal kiadás'!H34,'Önk.feladat kiadás'!H34,'Művház kiadás'!H35)</f>
        <v>65</v>
      </c>
      <c r="I35" s="61">
        <f>SUM('Hivatal kiadás'!I34,'Önk.feladat kiadás'!I34,'Művház kiadás'!I35)</f>
        <v>0</v>
      </c>
      <c r="J35" s="61">
        <f>SUM('Hivatal kiadás'!J34,'Önk.feladat kiadás'!J34,'Művház kiadás'!J35)</f>
        <v>0</v>
      </c>
    </row>
    <row r="36" spans="1:10" ht="15">
      <c r="A36" s="5" t="s">
        <v>82</v>
      </c>
      <c r="B36" s="23" t="s">
        <v>83</v>
      </c>
      <c r="C36" s="53">
        <f>SUM('Hivatal kiadás'!C35,'Önk.feladat kiadás'!C35,'Művház kiadás'!C36)</f>
        <v>3268</v>
      </c>
      <c r="D36" s="53">
        <f>SUM('Hivatal kiadás'!D35,'Önk.feladat kiadás'!D35,'Művház kiadás'!D36)</f>
        <v>580</v>
      </c>
      <c r="E36" s="53">
        <f>SUM('Hivatal kiadás'!E35,'Önk.feladat kiadás'!E35,'Művház kiadás'!E36)</f>
        <v>0</v>
      </c>
      <c r="F36" s="61">
        <f>SUM('Hivatal kiadás'!F35,'Önk.feladat kiadás'!F35,'Művház kiadás'!F36)</f>
        <v>3848</v>
      </c>
      <c r="G36" s="61">
        <f>SUM('Hivatal kiadás'!G35,'Önk.feladat kiadás'!G35,'Művház kiadás'!G36)</f>
        <v>4291</v>
      </c>
      <c r="H36" s="61">
        <f>SUM('Hivatal kiadás'!H35,'Önk.feladat kiadás'!H35,'Művház kiadás'!H36)</f>
        <v>3907</v>
      </c>
      <c r="I36" s="61">
        <f>SUM('Hivatal kiadás'!I35,'Önk.feladat kiadás'!I35,'Művház kiadás'!I36)</f>
        <v>384</v>
      </c>
      <c r="J36" s="61">
        <f>SUM('Hivatal kiadás'!J35,'Önk.feladat kiadás'!J35,'Művház kiadás'!J36)</f>
        <v>0</v>
      </c>
    </row>
    <row r="37" spans="1:10" ht="15">
      <c r="A37" s="9" t="s">
        <v>338</v>
      </c>
      <c r="B37" s="23" t="s">
        <v>84</v>
      </c>
      <c r="C37" s="53">
        <f>SUM('Hivatal kiadás'!C36,'Önk.feladat kiadás'!C36,'Művház kiadás'!C37)</f>
        <v>0</v>
      </c>
      <c r="D37" s="53">
        <f>SUM('Hivatal kiadás'!D36,'Önk.feladat kiadás'!D36,'Művház kiadás'!D37)</f>
        <v>540</v>
      </c>
      <c r="E37" s="53">
        <f>SUM('Hivatal kiadás'!E36,'Önk.feladat kiadás'!E36,'Művház kiadás'!E37)</f>
        <v>0</v>
      </c>
      <c r="F37" s="61">
        <f>SUM('Hivatal kiadás'!F36,'Önk.feladat kiadás'!F36,'Művház kiadás'!F37)</f>
        <v>540</v>
      </c>
      <c r="G37" s="61">
        <f>SUM('Hivatal kiadás'!G36,'Önk.feladat kiadás'!G36,'Művház kiadás'!G37)</f>
        <v>415</v>
      </c>
      <c r="H37" s="61">
        <f>SUM('Hivatal kiadás'!H36,'Önk.feladat kiadás'!H36,'Művház kiadás'!H37)</f>
        <v>0</v>
      </c>
      <c r="I37" s="61">
        <f>SUM('Hivatal kiadás'!I36,'Önk.feladat kiadás'!I36,'Művház kiadás'!I37)</f>
        <v>415</v>
      </c>
      <c r="J37" s="61">
        <f>SUM('Hivatal kiadás'!J36,'Önk.feladat kiadás'!J36,'Művház kiadás'!J37)</f>
        <v>0</v>
      </c>
    </row>
    <row r="38" spans="1:10" ht="15">
      <c r="A38" s="6" t="s">
        <v>85</v>
      </c>
      <c r="B38" s="23" t="s">
        <v>86</v>
      </c>
      <c r="C38" s="53">
        <f>SUM('Hivatal kiadás'!C37,'Önk.feladat kiadás'!C37,'Művház kiadás'!C38)</f>
        <v>550</v>
      </c>
      <c r="D38" s="53">
        <f>SUM('Hivatal kiadás'!D37,'Önk.feladat kiadás'!D37,'Művház kiadás'!D38)</f>
        <v>0</v>
      </c>
      <c r="E38" s="53">
        <f>SUM('Hivatal kiadás'!E37,'Önk.feladat kiadás'!E37,'Művház kiadás'!E38)</f>
        <v>0</v>
      </c>
      <c r="F38" s="61">
        <f>SUM('Hivatal kiadás'!F37,'Önk.feladat kiadás'!F37,'Művház kiadás'!F38)</f>
        <v>550</v>
      </c>
      <c r="G38" s="61">
        <f>SUM('Hivatal kiadás'!G37,'Önk.feladat kiadás'!G37,'Művház kiadás'!G38)</f>
        <v>795</v>
      </c>
      <c r="H38" s="61">
        <f>SUM('Hivatal kiadás'!H37,'Önk.feladat kiadás'!H37,'Művház kiadás'!H38)</f>
        <v>795</v>
      </c>
      <c r="I38" s="61">
        <f>SUM('Hivatal kiadás'!I37,'Önk.feladat kiadás'!I37,'Művház kiadás'!I38)</f>
        <v>0</v>
      </c>
      <c r="J38" s="61">
        <f>SUM('Hivatal kiadás'!J37,'Önk.feladat kiadás'!J37,'Művház kiadás'!J38)</f>
        <v>0</v>
      </c>
    </row>
    <row r="39" spans="1:10" ht="15">
      <c r="A39" s="5" t="s">
        <v>339</v>
      </c>
      <c r="B39" s="23" t="s">
        <v>87</v>
      </c>
      <c r="C39" s="53">
        <f>SUM('Hivatal kiadás'!C38,'Önk.feladat kiadás'!C38,'Művház kiadás'!C39)</f>
        <v>5120</v>
      </c>
      <c r="D39" s="53">
        <f>SUM('Hivatal kiadás'!D38,'Önk.feladat kiadás'!D38,'Művház kiadás'!D39)</f>
        <v>950</v>
      </c>
      <c r="E39" s="53">
        <f>SUM('Hivatal kiadás'!E38,'Önk.feladat kiadás'!E38,'Művház kiadás'!E39)</f>
        <v>0</v>
      </c>
      <c r="F39" s="61">
        <f>SUM('Hivatal kiadás'!F38,'Önk.feladat kiadás'!F38,'Művház kiadás'!F39)</f>
        <v>6070</v>
      </c>
      <c r="G39" s="61">
        <f>SUM('Hivatal kiadás'!G38,'Önk.feladat kiadás'!G38,'Művház kiadás'!G39)</f>
        <v>7066</v>
      </c>
      <c r="H39" s="61">
        <f>SUM('Hivatal kiadás'!H38,'Önk.feladat kiadás'!H38,'Művház kiadás'!H39)</f>
        <v>5519</v>
      </c>
      <c r="I39" s="61">
        <f>SUM('Hivatal kiadás'!I38,'Önk.feladat kiadás'!I38,'Művház kiadás'!I39)</f>
        <v>1547</v>
      </c>
      <c r="J39" s="61">
        <f>SUM('Hivatal kiadás'!J38,'Önk.feladat kiadás'!J38,'Művház kiadás'!J39)</f>
        <v>0</v>
      </c>
    </row>
    <row r="40" spans="1:10" ht="15">
      <c r="A40" s="7" t="s">
        <v>317</v>
      </c>
      <c r="B40" s="26" t="s">
        <v>88</v>
      </c>
      <c r="C40" s="61">
        <f>SUM('Hivatal kiadás'!C39,'Önk.feladat kiadás'!C39,'Művház kiadás'!C40)</f>
        <v>15668</v>
      </c>
      <c r="D40" s="61">
        <f>SUM('Hivatal kiadás'!D39,'Önk.feladat kiadás'!D39,'Művház kiadás'!D40)</f>
        <v>11370</v>
      </c>
      <c r="E40" s="61">
        <f>SUM('Hivatal kiadás'!E39,'Önk.feladat kiadás'!E39,'Művház kiadás'!E40)</f>
        <v>0</v>
      </c>
      <c r="F40" s="61">
        <f>SUM('Hivatal kiadás'!F39,'Önk.feladat kiadás'!F39,'Művház kiadás'!F40)</f>
        <v>27038</v>
      </c>
      <c r="G40" s="61">
        <f>SUM('Hivatal kiadás'!G39,'Önk.feladat kiadás'!G39,'Művház kiadás'!G40)</f>
        <v>25876</v>
      </c>
      <c r="H40" s="61">
        <f>SUM('Hivatal kiadás'!H39,'Önk.feladat kiadás'!H39,'Művház kiadás'!H40)</f>
        <v>17363</v>
      </c>
      <c r="I40" s="61">
        <f>SUM('Hivatal kiadás'!I39,'Önk.feladat kiadás'!I39,'Művház kiadás'!I40)</f>
        <v>8513</v>
      </c>
      <c r="J40" s="61">
        <f>SUM('Hivatal kiadás'!J39,'Önk.feladat kiadás'!J39,'Művház kiadás'!J40)</f>
        <v>0</v>
      </c>
    </row>
    <row r="41" spans="1:10" ht="15">
      <c r="A41" s="5" t="s">
        <v>89</v>
      </c>
      <c r="B41" s="23" t="s">
        <v>90</v>
      </c>
      <c r="C41" s="53">
        <f>SUM('Hivatal kiadás'!C40,'Önk.feladat kiadás'!C40,'Művház kiadás'!C41)</f>
        <v>1160</v>
      </c>
      <c r="D41" s="53">
        <f>SUM('Hivatal kiadás'!D40,'Önk.feladat kiadás'!D40,'Művház kiadás'!D41)</f>
        <v>0</v>
      </c>
      <c r="E41" s="53">
        <f>SUM('Hivatal kiadás'!E40,'Önk.feladat kiadás'!E40,'Művház kiadás'!E41)</f>
        <v>0</v>
      </c>
      <c r="F41" s="61">
        <f>SUM('Hivatal kiadás'!F40,'Önk.feladat kiadás'!F40,'Művház kiadás'!F41)</f>
        <v>1160</v>
      </c>
      <c r="G41" s="61">
        <f>SUM('Hivatal kiadás'!G40,'Önk.feladat kiadás'!G40,'Művház kiadás'!G41)</f>
        <v>1218</v>
      </c>
      <c r="H41" s="61">
        <f>SUM('Hivatal kiadás'!H40,'Önk.feladat kiadás'!H40,'Művház kiadás'!H41)</f>
        <v>1218</v>
      </c>
      <c r="I41" s="61">
        <f>SUM('Hivatal kiadás'!I40,'Önk.feladat kiadás'!I40,'Művház kiadás'!I41)</f>
        <v>0</v>
      </c>
      <c r="J41" s="61">
        <f>SUM('Hivatal kiadás'!J40,'Önk.feladat kiadás'!J40,'Művház kiadás'!J41)</f>
        <v>0</v>
      </c>
    </row>
    <row r="42" spans="1:10" ht="15">
      <c r="A42" s="5" t="s">
        <v>91</v>
      </c>
      <c r="B42" s="23" t="s">
        <v>92</v>
      </c>
      <c r="C42" s="53">
        <f>SUM('Hivatal kiadás'!C41,'Önk.feladat kiadás'!C41,'Művház kiadás'!C42)</f>
        <v>0</v>
      </c>
      <c r="D42" s="53">
        <f>SUM('Hivatal kiadás'!D41,'Önk.feladat kiadás'!D41,'Művház kiadás'!D42)</f>
        <v>720</v>
      </c>
      <c r="E42" s="53">
        <f>SUM('Hivatal kiadás'!E41,'Önk.feladat kiadás'!E41,'Művház kiadás'!E42)</f>
        <v>0</v>
      </c>
      <c r="F42" s="61">
        <f>SUM('Hivatal kiadás'!F41,'Önk.feladat kiadás'!F41,'Művház kiadás'!F42)</f>
        <v>720</v>
      </c>
      <c r="G42" s="61">
        <f>SUM('Hivatal kiadás'!G41,'Önk.feladat kiadás'!G41,'Művház kiadás'!G42)</f>
        <v>1063</v>
      </c>
      <c r="H42" s="61">
        <f>SUM('Hivatal kiadás'!H41,'Önk.feladat kiadás'!H41,'Művház kiadás'!H42)</f>
        <v>452</v>
      </c>
      <c r="I42" s="61">
        <f>SUM('Hivatal kiadás'!I41,'Önk.feladat kiadás'!I41,'Művház kiadás'!I42)</f>
        <v>611</v>
      </c>
      <c r="J42" s="61">
        <f>SUM('Hivatal kiadás'!J41,'Önk.feladat kiadás'!J41,'Művház kiadás'!J42)</f>
        <v>0</v>
      </c>
    </row>
    <row r="43" spans="1:10" ht="15">
      <c r="A43" s="7" t="s">
        <v>318</v>
      </c>
      <c r="B43" s="26" t="s">
        <v>93</v>
      </c>
      <c r="C43" s="61">
        <f>SUM('Hivatal kiadás'!C42,'Önk.feladat kiadás'!C42,'Művház kiadás'!C43)</f>
        <v>1160</v>
      </c>
      <c r="D43" s="61">
        <f>SUM('Hivatal kiadás'!D42,'Önk.feladat kiadás'!D42,'Művház kiadás'!D43)</f>
        <v>720</v>
      </c>
      <c r="E43" s="61">
        <f>SUM('Hivatal kiadás'!E42,'Önk.feladat kiadás'!E42,'Művház kiadás'!E43)</f>
        <v>0</v>
      </c>
      <c r="F43" s="61">
        <f>SUM('Hivatal kiadás'!F42,'Önk.feladat kiadás'!F42,'Művház kiadás'!F43)</f>
        <v>1880</v>
      </c>
      <c r="G43" s="61">
        <f>SUM('Hivatal kiadás'!G42,'Önk.feladat kiadás'!G42,'Művház kiadás'!G43)</f>
        <v>2281</v>
      </c>
      <c r="H43" s="61">
        <f>SUM('Hivatal kiadás'!H42,'Önk.feladat kiadás'!H42,'Művház kiadás'!H43)</f>
        <v>1670</v>
      </c>
      <c r="I43" s="61">
        <f>SUM('Hivatal kiadás'!I42,'Önk.feladat kiadás'!I42,'Művház kiadás'!I43)</f>
        <v>611</v>
      </c>
      <c r="J43" s="61">
        <f>SUM('Hivatal kiadás'!J42,'Önk.feladat kiadás'!J42,'Művház kiadás'!J43)</f>
        <v>0</v>
      </c>
    </row>
    <row r="44" spans="1:10" ht="15">
      <c r="A44" s="5" t="s">
        <v>94</v>
      </c>
      <c r="B44" s="23" t="s">
        <v>95</v>
      </c>
      <c r="C44" s="53">
        <f>SUM('Hivatal kiadás'!C43,'Önk.feladat kiadás'!C43,'Művház kiadás'!C44)</f>
        <v>9207</v>
      </c>
      <c r="D44" s="53">
        <f>SUM('Hivatal kiadás'!D43,'Önk.feladat kiadás'!D43,'Művház kiadás'!D44)</f>
        <v>3729</v>
      </c>
      <c r="E44" s="53">
        <f>SUM('Hivatal kiadás'!E43,'Önk.feladat kiadás'!E43,'Művház kiadás'!E44)</f>
        <v>0</v>
      </c>
      <c r="F44" s="61">
        <f>SUM('Hivatal kiadás'!F43,'Önk.feladat kiadás'!F43,'Művház kiadás'!F44)</f>
        <v>12936</v>
      </c>
      <c r="G44" s="61">
        <f>SUM('Hivatal kiadás'!G43,'Önk.feladat kiadás'!G43,'Művház kiadás'!G44)</f>
        <v>12424</v>
      </c>
      <c r="H44" s="61">
        <f>SUM('Hivatal kiadás'!H43,'Önk.feladat kiadás'!H43,'Művház kiadás'!H44)</f>
        <v>9749</v>
      </c>
      <c r="I44" s="61">
        <f>SUM('Hivatal kiadás'!I43,'Önk.feladat kiadás'!I43,'Művház kiadás'!I44)</f>
        <v>2675</v>
      </c>
      <c r="J44" s="61">
        <f>SUM('Hivatal kiadás'!J43,'Önk.feladat kiadás'!J43,'Művház kiadás'!J44)</f>
        <v>0</v>
      </c>
    </row>
    <row r="45" spans="1:10" ht="15">
      <c r="A45" s="5" t="s">
        <v>96</v>
      </c>
      <c r="B45" s="23" t="s">
        <v>97</v>
      </c>
      <c r="C45" s="53">
        <f>SUM('Hivatal kiadás'!C44,'Önk.feladat kiadás'!C44,'Művház kiadás'!C45)</f>
        <v>844</v>
      </c>
      <c r="D45" s="53">
        <f>SUM('Hivatal kiadás'!D44,'Önk.feladat kiadás'!D44,'Művház kiadás'!D45)</f>
        <v>0</v>
      </c>
      <c r="E45" s="53">
        <f>SUM('Hivatal kiadás'!E44,'Önk.feladat kiadás'!E44,'Művház kiadás'!E45)</f>
        <v>0</v>
      </c>
      <c r="F45" s="61">
        <f>SUM('Hivatal kiadás'!F44,'Önk.feladat kiadás'!F44,'Művház kiadás'!F45)</f>
        <v>844</v>
      </c>
      <c r="G45" s="61">
        <f>SUM('Hivatal kiadás'!G44,'Önk.feladat kiadás'!G44,'Művház kiadás'!G45)</f>
        <v>670</v>
      </c>
      <c r="H45" s="61">
        <f>SUM('Hivatal kiadás'!H44,'Önk.feladat kiadás'!H44,'Művház kiadás'!H45)</f>
        <v>670</v>
      </c>
      <c r="I45" s="61">
        <f>SUM('Hivatal kiadás'!I44,'Önk.feladat kiadás'!I44,'Művház kiadás'!I45)</f>
        <v>0</v>
      </c>
      <c r="J45" s="61">
        <f>SUM('Hivatal kiadás'!J44,'Önk.feladat kiadás'!J44,'Művház kiadás'!J45)</f>
        <v>0</v>
      </c>
    </row>
    <row r="46" spans="1:10" ht="15">
      <c r="A46" s="5" t="s">
        <v>340</v>
      </c>
      <c r="B46" s="23" t="s">
        <v>98</v>
      </c>
      <c r="C46" s="53">
        <f>SUM('Hivatal kiadás'!C45,'Önk.feladat kiadás'!C45,'Művház kiadás'!C46)</f>
        <v>0</v>
      </c>
      <c r="D46" s="53">
        <f>SUM('Hivatal kiadás'!D45,'Önk.feladat kiadás'!D45,'Művház kiadás'!D46)</f>
        <v>0</v>
      </c>
      <c r="E46" s="53">
        <f>SUM('Hivatal kiadás'!E45,'Önk.feladat kiadás'!E45,'Művház kiadás'!E46)</f>
        <v>0</v>
      </c>
      <c r="F46" s="61">
        <f>SUM('Hivatal kiadás'!F45,'Önk.feladat kiadás'!F45,'Művház kiadás'!F46)</f>
        <v>0</v>
      </c>
      <c r="G46" s="61">
        <f>SUM('Hivatal kiadás'!G45,'Önk.feladat kiadás'!G45,'Művház kiadás'!G46)</f>
        <v>0</v>
      </c>
      <c r="H46" s="61">
        <f>SUM('Hivatal kiadás'!H45,'Önk.feladat kiadás'!H45,'Művház kiadás'!H46)</f>
        <v>0</v>
      </c>
      <c r="I46" s="61">
        <f>SUM('Hivatal kiadás'!I45,'Önk.feladat kiadás'!I45,'Művház kiadás'!I46)</f>
        <v>0</v>
      </c>
      <c r="J46" s="61">
        <f>SUM('Hivatal kiadás'!J45,'Önk.feladat kiadás'!J45,'Művház kiadás'!J46)</f>
        <v>0</v>
      </c>
    </row>
    <row r="47" spans="1:10" ht="15">
      <c r="A47" s="5" t="s">
        <v>341</v>
      </c>
      <c r="B47" s="23" t="s">
        <v>99</v>
      </c>
      <c r="C47" s="53">
        <f>SUM('Hivatal kiadás'!C46,'Önk.feladat kiadás'!C46,'Művház kiadás'!C47)</f>
        <v>0</v>
      </c>
      <c r="D47" s="53">
        <f>SUM('Hivatal kiadás'!D46,'Önk.feladat kiadás'!D46,'Művház kiadás'!D47)</f>
        <v>0</v>
      </c>
      <c r="E47" s="53">
        <f>SUM('Hivatal kiadás'!E46,'Önk.feladat kiadás'!E46,'Művház kiadás'!E47)</f>
        <v>0</v>
      </c>
      <c r="F47" s="61">
        <f>SUM('Hivatal kiadás'!F46,'Önk.feladat kiadás'!F46,'Művház kiadás'!F47)</f>
        <v>0</v>
      </c>
      <c r="G47" s="61">
        <f>SUM('Hivatal kiadás'!G46,'Önk.feladat kiadás'!G46,'Művház kiadás'!G47)</f>
        <v>0</v>
      </c>
      <c r="H47" s="61">
        <f>SUM('Hivatal kiadás'!H46,'Önk.feladat kiadás'!H46,'Művház kiadás'!H47)</f>
        <v>0</v>
      </c>
      <c r="I47" s="61">
        <f>SUM('Hivatal kiadás'!I46,'Önk.feladat kiadás'!I46,'Művház kiadás'!I47)</f>
        <v>0</v>
      </c>
      <c r="J47" s="61">
        <f>SUM('Hivatal kiadás'!J46,'Önk.feladat kiadás'!J46,'Művház kiadás'!J47)</f>
        <v>0</v>
      </c>
    </row>
    <row r="48" spans="1:10" ht="15">
      <c r="A48" s="5" t="s">
        <v>100</v>
      </c>
      <c r="B48" s="23" t="s">
        <v>101</v>
      </c>
      <c r="C48" s="53">
        <f>SUM('Hivatal kiadás'!C47,'Önk.feladat kiadás'!C47,'Művház kiadás'!C48)</f>
        <v>580</v>
      </c>
      <c r="D48" s="53">
        <f>SUM('Hivatal kiadás'!D47,'Önk.feladat kiadás'!D47,'Művház kiadás'!D48)</f>
        <v>500</v>
      </c>
      <c r="E48" s="53">
        <f>SUM('Hivatal kiadás'!E47,'Önk.feladat kiadás'!E47,'Művház kiadás'!E48)</f>
        <v>0</v>
      </c>
      <c r="F48" s="61">
        <f>SUM('Hivatal kiadás'!F47,'Önk.feladat kiadás'!F47,'Művház kiadás'!F48)</f>
        <v>1080</v>
      </c>
      <c r="G48" s="61">
        <f>SUM('Hivatal kiadás'!G47,'Önk.feladat kiadás'!G47,'Művház kiadás'!G48)</f>
        <v>1394</v>
      </c>
      <c r="H48" s="61">
        <f>SUM('Hivatal kiadás'!H47,'Önk.feladat kiadás'!H47,'Művház kiadás'!H48)</f>
        <v>700</v>
      </c>
      <c r="I48" s="61">
        <f>SUM('Hivatal kiadás'!I47,'Önk.feladat kiadás'!I47,'Művház kiadás'!I48)</f>
        <v>694</v>
      </c>
      <c r="J48" s="61">
        <f>SUM('Hivatal kiadás'!J47,'Önk.feladat kiadás'!J47,'Művház kiadás'!J48)</f>
        <v>0</v>
      </c>
    </row>
    <row r="49" spans="1:10" ht="15">
      <c r="A49" s="7" t="s">
        <v>319</v>
      </c>
      <c r="B49" s="26" t="s">
        <v>102</v>
      </c>
      <c r="C49" s="53">
        <f>SUM('Hivatal kiadás'!C48,'Önk.feladat kiadás'!C48,'Művház kiadás'!C49)</f>
        <v>10631</v>
      </c>
      <c r="D49" s="53">
        <f>SUM('Hivatal kiadás'!D48,'Önk.feladat kiadás'!D48,'Művház kiadás'!D49)</f>
        <v>4229</v>
      </c>
      <c r="E49" s="53">
        <f>SUM('Hivatal kiadás'!E48,'Önk.feladat kiadás'!E48,'Művház kiadás'!E49)</f>
        <v>0</v>
      </c>
      <c r="F49" s="61">
        <f>SUM('Hivatal kiadás'!F48,'Önk.feladat kiadás'!F48,'Művház kiadás'!F49)</f>
        <v>14860</v>
      </c>
      <c r="G49" s="61">
        <f>SUM('Hivatal kiadás'!G48,'Önk.feladat kiadás'!G48,'Művház kiadás'!G49)</f>
        <v>14488</v>
      </c>
      <c r="H49" s="61">
        <f>SUM('Hivatal kiadás'!H48,'Önk.feladat kiadás'!H48,'Művház kiadás'!H49)</f>
        <v>11119</v>
      </c>
      <c r="I49" s="61">
        <f>SUM('Hivatal kiadás'!I48,'Önk.feladat kiadás'!I48,'Művház kiadás'!I49)</f>
        <v>3369</v>
      </c>
      <c r="J49" s="61">
        <f>SUM('Hivatal kiadás'!J48,'Önk.feladat kiadás'!J48,'Művház kiadás'!J49)</f>
        <v>0</v>
      </c>
    </row>
    <row r="50" spans="1:10" ht="15">
      <c r="A50" s="32" t="s">
        <v>320</v>
      </c>
      <c r="B50" s="44" t="s">
        <v>103</v>
      </c>
      <c r="C50" s="61">
        <f>SUM('Hivatal kiadás'!C49,'Önk.feladat kiadás'!C49,'Művház kiadás'!C50)</f>
        <v>49663</v>
      </c>
      <c r="D50" s="61">
        <f>SUM('Hivatal kiadás'!D49,'Önk.feladat kiadás'!D49,'Művház kiadás'!D50)</f>
        <v>18719</v>
      </c>
      <c r="E50" s="61">
        <f>SUM('Hivatal kiadás'!E49,'Önk.feladat kiadás'!E49,'Művház kiadás'!E50)</f>
        <v>0</v>
      </c>
      <c r="F50" s="61">
        <f>SUM('Hivatal kiadás'!F49,'Önk.feladat kiadás'!F49,'Művház kiadás'!F50)</f>
        <v>68382</v>
      </c>
      <c r="G50" s="61">
        <f>SUM('Hivatal kiadás'!G49,'Önk.feladat kiadás'!G49,'Művház kiadás'!G50)</f>
        <v>69166</v>
      </c>
      <c r="H50" s="61">
        <f>SUM('Hivatal kiadás'!H49,'Önk.feladat kiadás'!H49,'Művház kiadás'!H50)</f>
        <v>54343</v>
      </c>
      <c r="I50" s="61">
        <f>SUM('Hivatal kiadás'!I49,'Önk.feladat kiadás'!I49,'Művház kiadás'!I50)</f>
        <v>14823</v>
      </c>
      <c r="J50" s="61">
        <f>SUM('Hivatal kiadás'!J49,'Önk.feladat kiadás'!J49,'Művház kiadás'!J50)</f>
        <v>0</v>
      </c>
    </row>
    <row r="51" spans="1:10" ht="15">
      <c r="A51" s="11" t="s">
        <v>104</v>
      </c>
      <c r="B51" s="23" t="s">
        <v>105</v>
      </c>
      <c r="C51" s="53">
        <f>SUM('Hivatal kiadás'!C50,'Önk.feladat kiadás'!C50,'Művház kiadás'!C51)</f>
        <v>0</v>
      </c>
      <c r="D51" s="53">
        <f>SUM('Hivatal kiadás'!D50,'Önk.feladat kiadás'!D50,'Művház kiadás'!D51)</f>
        <v>0</v>
      </c>
      <c r="E51" s="53">
        <f>SUM('Hivatal kiadás'!E50,'Önk.feladat kiadás'!E50,'Művház kiadás'!E51)</f>
        <v>0</v>
      </c>
      <c r="F51" s="61">
        <f>SUM('Hivatal kiadás'!F50,'Önk.feladat kiadás'!F50,'Művház kiadás'!F51)</f>
        <v>0</v>
      </c>
      <c r="G51" s="61">
        <f>SUM('Hivatal kiadás'!G50,'Önk.feladat kiadás'!G50,'Művház kiadás'!G51)</f>
        <v>0</v>
      </c>
      <c r="H51" s="61">
        <f>SUM('Hivatal kiadás'!H50,'Önk.feladat kiadás'!H50,'Művház kiadás'!H51)</f>
        <v>0</v>
      </c>
      <c r="I51" s="61">
        <f>SUM('Hivatal kiadás'!I50,'Önk.feladat kiadás'!I50,'Művház kiadás'!I51)</f>
        <v>0</v>
      </c>
      <c r="J51" s="61">
        <f>SUM('Hivatal kiadás'!J50,'Önk.feladat kiadás'!J50,'Művház kiadás'!J51)</f>
        <v>0</v>
      </c>
    </row>
    <row r="52" spans="1:10" ht="15">
      <c r="A52" s="11" t="s">
        <v>321</v>
      </c>
      <c r="B52" s="23" t="s">
        <v>106</v>
      </c>
      <c r="C52" s="53">
        <f>SUM('Hivatal kiadás'!C51,'Önk.feladat kiadás'!C51,'Művház kiadás'!C52)</f>
        <v>0</v>
      </c>
      <c r="D52" s="53">
        <f>SUM('Hivatal kiadás'!D51,'Önk.feladat kiadás'!D51,'Művház kiadás'!D52)</f>
        <v>180</v>
      </c>
      <c r="E52" s="53">
        <f>SUM('Hivatal kiadás'!E51,'Önk.feladat kiadás'!E51,'Művház kiadás'!E52)</f>
        <v>0</v>
      </c>
      <c r="F52" s="61">
        <f>SUM('Hivatal kiadás'!F51,'Önk.feladat kiadás'!F51,'Művház kiadás'!F52)</f>
        <v>180</v>
      </c>
      <c r="G52" s="61">
        <f>SUM('Hivatal kiadás'!G51,'Önk.feladat kiadás'!G51,'Művház kiadás'!G52)</f>
        <v>426</v>
      </c>
      <c r="H52" s="61">
        <f>SUM('Hivatal kiadás'!H51,'Önk.feladat kiadás'!H51,'Művház kiadás'!H52)</f>
        <v>426</v>
      </c>
      <c r="I52" s="61">
        <f>SUM('Hivatal kiadás'!I51,'Önk.feladat kiadás'!I51,'Művház kiadás'!I52)</f>
        <v>0</v>
      </c>
      <c r="J52" s="61">
        <f>SUM('Hivatal kiadás'!J51,'Önk.feladat kiadás'!J51,'Művház kiadás'!J52)</f>
        <v>0</v>
      </c>
    </row>
    <row r="53" spans="1:10" ht="15">
      <c r="A53" s="14" t="s">
        <v>342</v>
      </c>
      <c r="B53" s="23" t="s">
        <v>107</v>
      </c>
      <c r="C53" s="53">
        <f>SUM('Hivatal kiadás'!C52,'Önk.feladat kiadás'!C52,'Művház kiadás'!C53)</f>
        <v>0</v>
      </c>
      <c r="D53" s="53">
        <f>SUM('Hivatal kiadás'!D52,'Önk.feladat kiadás'!D52,'Művház kiadás'!D53)</f>
        <v>0</v>
      </c>
      <c r="E53" s="53">
        <f>SUM('Hivatal kiadás'!E52,'Önk.feladat kiadás'!E52,'Művház kiadás'!E53)</f>
        <v>0</v>
      </c>
      <c r="F53" s="61">
        <f>SUM('Hivatal kiadás'!F52,'Önk.feladat kiadás'!F52,'Művház kiadás'!F53)</f>
        <v>0</v>
      </c>
      <c r="G53" s="61">
        <f>SUM('Hivatal kiadás'!G52,'Önk.feladat kiadás'!G52,'Művház kiadás'!G53)</f>
        <v>0</v>
      </c>
      <c r="H53" s="61">
        <f>SUM('Hivatal kiadás'!H52,'Önk.feladat kiadás'!H52,'Művház kiadás'!H53)</f>
        <v>0</v>
      </c>
      <c r="I53" s="61">
        <f>SUM('Hivatal kiadás'!I52,'Önk.feladat kiadás'!I52,'Művház kiadás'!I53)</f>
        <v>0</v>
      </c>
      <c r="J53" s="61">
        <f>SUM('Hivatal kiadás'!J52,'Önk.feladat kiadás'!J52,'Művház kiadás'!J53)</f>
        <v>0</v>
      </c>
    </row>
    <row r="54" spans="1:10" ht="15">
      <c r="A54" s="14" t="s">
        <v>343</v>
      </c>
      <c r="B54" s="23" t="s">
        <v>108</v>
      </c>
      <c r="C54" s="53">
        <f>SUM('Hivatal kiadás'!C53,'Önk.feladat kiadás'!C53,'Művház kiadás'!C54)</f>
        <v>0</v>
      </c>
      <c r="D54" s="53">
        <f>SUM('Hivatal kiadás'!D53,'Önk.feladat kiadás'!D53,'Művház kiadás'!D54)</f>
        <v>150</v>
      </c>
      <c r="E54" s="53">
        <f>SUM('Hivatal kiadás'!E53,'Önk.feladat kiadás'!E53,'Művház kiadás'!E54)</f>
        <v>0</v>
      </c>
      <c r="F54" s="61">
        <f>SUM('Hivatal kiadás'!F53,'Önk.feladat kiadás'!F53,'Művház kiadás'!F54)</f>
        <v>150</v>
      </c>
      <c r="G54" s="61">
        <f>SUM('Hivatal kiadás'!G53,'Önk.feladat kiadás'!G53,'Művház kiadás'!G54)</f>
        <v>26</v>
      </c>
      <c r="H54" s="61">
        <f>SUM('Hivatal kiadás'!H53,'Önk.feladat kiadás'!H53,'Művház kiadás'!H54)</f>
        <v>0</v>
      </c>
      <c r="I54" s="61">
        <f>SUM('Hivatal kiadás'!I53,'Önk.feladat kiadás'!I53,'Művház kiadás'!I54)</f>
        <v>26</v>
      </c>
      <c r="J54" s="61">
        <f>SUM('Hivatal kiadás'!J53,'Önk.feladat kiadás'!J53,'Művház kiadás'!J54)</f>
        <v>0</v>
      </c>
    </row>
    <row r="55" spans="1:10" ht="15">
      <c r="A55" s="14" t="s">
        <v>344</v>
      </c>
      <c r="B55" s="23" t="s">
        <v>109</v>
      </c>
      <c r="C55" s="53">
        <f>SUM('Hivatal kiadás'!C54,'Önk.feladat kiadás'!C54,'Művház kiadás'!C55)</f>
        <v>0</v>
      </c>
      <c r="D55" s="53">
        <f>SUM('Hivatal kiadás'!D54,'Önk.feladat kiadás'!D54,'Művház kiadás'!D55)</f>
        <v>0</v>
      </c>
      <c r="E55" s="53">
        <f>SUM('Hivatal kiadás'!E54,'Önk.feladat kiadás'!E54,'Művház kiadás'!E55)</f>
        <v>0</v>
      </c>
      <c r="F55" s="61">
        <f>SUM('Hivatal kiadás'!F54,'Önk.feladat kiadás'!F54,'Művház kiadás'!F55)</f>
        <v>0</v>
      </c>
      <c r="G55" s="61">
        <f>SUM('Hivatal kiadás'!G54,'Önk.feladat kiadás'!G54,'Művház kiadás'!G55)</f>
        <v>43</v>
      </c>
      <c r="H55" s="61">
        <f>SUM('Hivatal kiadás'!H54,'Önk.feladat kiadás'!H54,'Művház kiadás'!H55)</f>
        <v>43</v>
      </c>
      <c r="I55" s="61">
        <f>SUM('Hivatal kiadás'!I54,'Önk.feladat kiadás'!I54,'Művház kiadás'!I55)</f>
        <v>0</v>
      </c>
      <c r="J55" s="61">
        <f>SUM('Hivatal kiadás'!J54,'Önk.feladat kiadás'!J54,'Művház kiadás'!J55)</f>
        <v>0</v>
      </c>
    </row>
    <row r="56" spans="1:10" ht="15">
      <c r="A56" s="11" t="s">
        <v>345</v>
      </c>
      <c r="B56" s="23" t="s">
        <v>110</v>
      </c>
      <c r="C56" s="53">
        <f>SUM('Hivatal kiadás'!C55,'Önk.feladat kiadás'!C55,'Művház kiadás'!C56)</f>
        <v>0</v>
      </c>
      <c r="D56" s="53">
        <f>SUM('Hivatal kiadás'!D55,'Önk.feladat kiadás'!D55,'Művház kiadás'!D56)</f>
        <v>300</v>
      </c>
      <c r="E56" s="53">
        <f>SUM('Hivatal kiadás'!E55,'Önk.feladat kiadás'!E55,'Művház kiadás'!E56)</f>
        <v>0</v>
      </c>
      <c r="F56" s="61">
        <f>SUM('Hivatal kiadás'!F55,'Önk.feladat kiadás'!F55,'Művház kiadás'!F56)</f>
        <v>300</v>
      </c>
      <c r="G56" s="61">
        <f>SUM('Hivatal kiadás'!G55,'Önk.feladat kiadás'!G55,'Művház kiadás'!G56)</f>
        <v>757</v>
      </c>
      <c r="H56" s="61">
        <f>SUM('Hivatal kiadás'!H55,'Önk.feladat kiadás'!H55,'Művház kiadás'!H56)</f>
        <v>757</v>
      </c>
      <c r="I56" s="61">
        <f>SUM('Hivatal kiadás'!I55,'Önk.feladat kiadás'!I55,'Művház kiadás'!I56)</f>
        <v>0</v>
      </c>
      <c r="J56" s="61">
        <f>SUM('Hivatal kiadás'!J55,'Önk.feladat kiadás'!J55,'Művház kiadás'!J56)</f>
        <v>0</v>
      </c>
    </row>
    <row r="57" spans="1:10" ht="15">
      <c r="A57" s="11" t="s">
        <v>346</v>
      </c>
      <c r="B57" s="23" t="s">
        <v>111</v>
      </c>
      <c r="C57" s="53">
        <f>SUM('Hivatal kiadás'!C56,'Önk.feladat kiadás'!C56,'Művház kiadás'!C57)</f>
        <v>0</v>
      </c>
      <c r="D57" s="53">
        <f>SUM('Hivatal kiadás'!D56,'Önk.feladat kiadás'!D56,'Művház kiadás'!D57)</f>
        <v>0</v>
      </c>
      <c r="E57" s="53">
        <f>SUM('Hivatal kiadás'!E56,'Önk.feladat kiadás'!E56,'Művház kiadás'!E57)</f>
        <v>0</v>
      </c>
      <c r="F57" s="61">
        <f>SUM('Hivatal kiadás'!F56,'Önk.feladat kiadás'!F56,'Művház kiadás'!F57)</f>
        <v>0</v>
      </c>
      <c r="G57" s="61">
        <f>SUM('Hivatal kiadás'!G56,'Önk.feladat kiadás'!G56,'Művház kiadás'!G57)</f>
        <v>0</v>
      </c>
      <c r="H57" s="61">
        <f>SUM('Hivatal kiadás'!H56,'Önk.feladat kiadás'!H56,'Művház kiadás'!H57)</f>
        <v>0</v>
      </c>
      <c r="I57" s="61">
        <f>SUM('Hivatal kiadás'!I56,'Önk.feladat kiadás'!I56,'Művház kiadás'!I57)</f>
        <v>0</v>
      </c>
      <c r="J57" s="61">
        <f>SUM('Hivatal kiadás'!J56,'Önk.feladat kiadás'!J56,'Művház kiadás'!J57)</f>
        <v>0</v>
      </c>
    </row>
    <row r="58" spans="1:10" ht="15">
      <c r="A58" s="11" t="s">
        <v>347</v>
      </c>
      <c r="B58" s="23" t="s">
        <v>112</v>
      </c>
      <c r="C58" s="53">
        <f>SUM('Hivatal kiadás'!C57,'Önk.feladat kiadás'!C57,'Művház kiadás'!C58)</f>
        <v>4469</v>
      </c>
      <c r="D58" s="53">
        <f>SUM('Hivatal kiadás'!D57,'Önk.feladat kiadás'!D57,'Művház kiadás'!D58)</f>
        <v>3815</v>
      </c>
      <c r="E58" s="53">
        <f>SUM('Hivatal kiadás'!E57,'Önk.feladat kiadás'!E57,'Művház kiadás'!E58)</f>
        <v>0</v>
      </c>
      <c r="F58" s="61">
        <f>SUM('Hivatal kiadás'!F57,'Önk.feladat kiadás'!F57,'Művház kiadás'!F58)</f>
        <v>8284</v>
      </c>
      <c r="G58" s="61">
        <f>SUM('Hivatal kiadás'!G57,'Önk.feladat kiadás'!G57,'Művház kiadás'!G58)</f>
        <v>11988</v>
      </c>
      <c r="H58" s="61">
        <f>SUM('Hivatal kiadás'!H57,'Önk.feladat kiadás'!H57,'Művház kiadás'!H58)</f>
        <v>5965</v>
      </c>
      <c r="I58" s="61">
        <f>SUM('Hivatal kiadás'!I57,'Önk.feladat kiadás'!I57,'Művház kiadás'!I58)</f>
        <v>6023</v>
      </c>
      <c r="J58" s="61">
        <f>SUM('Hivatal kiadás'!J57,'Önk.feladat kiadás'!J57,'Művház kiadás'!J58)</f>
        <v>0</v>
      </c>
    </row>
    <row r="59" spans="1:10" ht="15">
      <c r="A59" s="41" t="s">
        <v>322</v>
      </c>
      <c r="B59" s="44" t="s">
        <v>113</v>
      </c>
      <c r="C59" s="61">
        <f>SUM('Hivatal kiadás'!C58,'Önk.feladat kiadás'!C58,'Művház kiadás'!C59)</f>
        <v>4469</v>
      </c>
      <c r="D59" s="61">
        <f>SUM('Hivatal kiadás'!D58,'Önk.feladat kiadás'!D58,'Művház kiadás'!D59)</f>
        <v>4445</v>
      </c>
      <c r="E59" s="61">
        <f>SUM('Hivatal kiadás'!E58,'Önk.feladat kiadás'!E58,'Művház kiadás'!E59)</f>
        <v>0</v>
      </c>
      <c r="F59" s="61">
        <f>SUM('Hivatal kiadás'!F58,'Önk.feladat kiadás'!F58,'Művház kiadás'!F59)</f>
        <v>8914</v>
      </c>
      <c r="G59" s="61">
        <f>SUM('Hivatal kiadás'!G58,'Önk.feladat kiadás'!G58,'Művház kiadás'!G59)</f>
        <v>13240</v>
      </c>
      <c r="H59" s="61">
        <f>SUM('Hivatal kiadás'!H58,'Önk.feladat kiadás'!H58,'Művház kiadás'!H59)</f>
        <v>7191</v>
      </c>
      <c r="I59" s="61">
        <f>SUM('Hivatal kiadás'!I58,'Önk.feladat kiadás'!I58,'Művház kiadás'!I59)</f>
        <v>6049</v>
      </c>
      <c r="J59" s="61">
        <f>SUM('Hivatal kiadás'!J58,'Önk.feladat kiadás'!J58,'Művház kiadás'!J59)</f>
        <v>0</v>
      </c>
    </row>
    <row r="60" spans="1:10" ht="15">
      <c r="A60" s="10" t="s">
        <v>348</v>
      </c>
      <c r="B60" s="23" t="s">
        <v>114</v>
      </c>
      <c r="C60" s="53">
        <f>SUM('Hivatal kiadás'!C59,'Önk.feladat kiadás'!C59,'Művház kiadás'!C60)</f>
        <v>0</v>
      </c>
      <c r="D60" s="53">
        <f>SUM('Hivatal kiadás'!D59,'Önk.feladat kiadás'!D59,'Művház kiadás'!D60)</f>
        <v>0</v>
      </c>
      <c r="E60" s="53">
        <f>SUM('Hivatal kiadás'!E59,'Önk.feladat kiadás'!E59,'Művház kiadás'!E60)</f>
        <v>0</v>
      </c>
      <c r="F60" s="61">
        <f>SUM('Hivatal kiadás'!F59,'Önk.feladat kiadás'!F59,'Művház kiadás'!F60)</f>
        <v>0</v>
      </c>
      <c r="G60" s="61">
        <f>SUM('Hivatal kiadás'!G59,'Önk.feladat kiadás'!G59,'Művház kiadás'!G60)</f>
        <v>0</v>
      </c>
      <c r="H60" s="61">
        <f>SUM('Hivatal kiadás'!H59,'Önk.feladat kiadás'!H59,'Művház kiadás'!H60)</f>
        <v>0</v>
      </c>
      <c r="I60" s="61">
        <f>SUM('Hivatal kiadás'!I59,'Önk.feladat kiadás'!I59,'Művház kiadás'!I60)</f>
        <v>0</v>
      </c>
      <c r="J60" s="61">
        <f>SUM('Hivatal kiadás'!J59,'Önk.feladat kiadás'!J59,'Művház kiadás'!J60)</f>
        <v>0</v>
      </c>
    </row>
    <row r="61" spans="1:10" ht="15">
      <c r="A61" s="10" t="s">
        <v>115</v>
      </c>
      <c r="B61" s="23" t="s">
        <v>116</v>
      </c>
      <c r="C61" s="53">
        <f>SUM('Hivatal kiadás'!C60,'Önk.feladat kiadás'!C60,'Művház kiadás'!C61)</f>
        <v>587</v>
      </c>
      <c r="D61" s="53">
        <f>SUM('Hivatal kiadás'!D60,'Önk.feladat kiadás'!D60,'Művház kiadás'!D61)</f>
        <v>522</v>
      </c>
      <c r="E61" s="53">
        <f>SUM('Hivatal kiadás'!E60,'Önk.feladat kiadás'!E60,'Művház kiadás'!E61)</f>
        <v>0</v>
      </c>
      <c r="F61" s="61">
        <f>SUM('Hivatal kiadás'!F60,'Önk.feladat kiadás'!F60,'Művház kiadás'!F61)</f>
        <v>1109</v>
      </c>
      <c r="G61" s="61">
        <f>SUM('Hivatal kiadás'!G60,'Önk.feladat kiadás'!G60,'Művház kiadás'!G61)</f>
        <v>168</v>
      </c>
      <c r="H61" s="61">
        <f>SUM('Hivatal kiadás'!H60,'Önk.feladat kiadás'!H60,'Művház kiadás'!H61)</f>
        <v>125</v>
      </c>
      <c r="I61" s="61">
        <f>SUM('Hivatal kiadás'!I60,'Önk.feladat kiadás'!I60,'Művház kiadás'!I61)</f>
        <v>43</v>
      </c>
      <c r="J61" s="61">
        <f>SUM('Hivatal kiadás'!J60,'Önk.feladat kiadás'!J60,'Művház kiadás'!J61)</f>
        <v>0</v>
      </c>
    </row>
    <row r="62" spans="1:10" ht="16.5" customHeight="1">
      <c r="A62" s="10" t="s">
        <v>117</v>
      </c>
      <c r="B62" s="23" t="s">
        <v>118</v>
      </c>
      <c r="C62" s="53">
        <f>SUM('Hivatal kiadás'!C61,'Önk.feladat kiadás'!C61,'Művház kiadás'!C62)</f>
        <v>0</v>
      </c>
      <c r="D62" s="53">
        <f>SUM('Hivatal kiadás'!D61,'Önk.feladat kiadás'!D61,'Művház kiadás'!D62)</f>
        <v>0</v>
      </c>
      <c r="E62" s="53">
        <f>SUM('Hivatal kiadás'!E61,'Önk.feladat kiadás'!E61,'Művház kiadás'!E62)</f>
        <v>0</v>
      </c>
      <c r="F62" s="61">
        <f>SUM('Hivatal kiadás'!F61,'Önk.feladat kiadás'!F61,'Művház kiadás'!F62)</f>
        <v>0</v>
      </c>
      <c r="G62" s="61">
        <f>SUM('Hivatal kiadás'!G61,'Önk.feladat kiadás'!G61,'Művház kiadás'!G62)</f>
        <v>0</v>
      </c>
      <c r="H62" s="61">
        <f>SUM('Hivatal kiadás'!H61,'Önk.feladat kiadás'!H61,'Művház kiadás'!H62)</f>
        <v>0</v>
      </c>
      <c r="I62" s="61">
        <f>SUM('Hivatal kiadás'!I61,'Önk.feladat kiadás'!I61,'Művház kiadás'!I62)</f>
        <v>0</v>
      </c>
      <c r="J62" s="61">
        <f>SUM('Hivatal kiadás'!J61,'Önk.feladat kiadás'!J61,'Művház kiadás'!J62)</f>
        <v>0</v>
      </c>
    </row>
    <row r="63" spans="1:10" ht="16.5" customHeight="1">
      <c r="A63" s="10" t="s">
        <v>323</v>
      </c>
      <c r="B63" s="23" t="s">
        <v>119</v>
      </c>
      <c r="C63" s="53">
        <f>SUM('Hivatal kiadás'!C62,'Önk.feladat kiadás'!C62,'Művház kiadás'!C63)</f>
        <v>0</v>
      </c>
      <c r="D63" s="53">
        <f>SUM('Hivatal kiadás'!D62,'Önk.feladat kiadás'!D62,'Művház kiadás'!D63)</f>
        <v>0</v>
      </c>
      <c r="E63" s="53">
        <f>SUM('Hivatal kiadás'!E62,'Önk.feladat kiadás'!E62,'Művház kiadás'!E63)</f>
        <v>0</v>
      </c>
      <c r="F63" s="61">
        <f>SUM('Hivatal kiadás'!F62,'Önk.feladat kiadás'!F62,'Művház kiadás'!F63)</f>
        <v>0</v>
      </c>
      <c r="G63" s="61">
        <f>SUM('Hivatal kiadás'!G62,'Önk.feladat kiadás'!G62,'Művház kiadás'!G63)</f>
        <v>0</v>
      </c>
      <c r="H63" s="61">
        <f>SUM('Hivatal kiadás'!H62,'Önk.feladat kiadás'!H62,'Művház kiadás'!H63)</f>
        <v>0</v>
      </c>
      <c r="I63" s="61">
        <f>SUM('Hivatal kiadás'!I62,'Önk.feladat kiadás'!I62,'Művház kiadás'!I63)</f>
        <v>0</v>
      </c>
      <c r="J63" s="61">
        <f>SUM('Hivatal kiadás'!J62,'Önk.feladat kiadás'!J62,'Művház kiadás'!J63)</f>
        <v>0</v>
      </c>
    </row>
    <row r="64" spans="1:10" ht="16.5" customHeight="1">
      <c r="A64" s="10" t="s">
        <v>349</v>
      </c>
      <c r="B64" s="23" t="s">
        <v>120</v>
      </c>
      <c r="C64" s="53">
        <f>SUM('Hivatal kiadás'!C63,'Önk.feladat kiadás'!C63,'Művház kiadás'!C64)</f>
        <v>0</v>
      </c>
      <c r="D64" s="53">
        <f>SUM('Hivatal kiadás'!D63,'Önk.feladat kiadás'!D63,'Művház kiadás'!D64)</f>
        <v>0</v>
      </c>
      <c r="E64" s="53">
        <f>SUM('Hivatal kiadás'!E63,'Önk.feladat kiadás'!E63,'Művház kiadás'!E64)</f>
        <v>0</v>
      </c>
      <c r="F64" s="61">
        <f>SUM('Hivatal kiadás'!F63,'Önk.feladat kiadás'!F63,'Művház kiadás'!F64)</f>
        <v>0</v>
      </c>
      <c r="G64" s="61">
        <f>SUM('Hivatal kiadás'!G63,'Önk.feladat kiadás'!G63,'Művház kiadás'!G64)</f>
        <v>0</v>
      </c>
      <c r="H64" s="61">
        <f>SUM('Hivatal kiadás'!H63,'Önk.feladat kiadás'!H63,'Művház kiadás'!H64)</f>
        <v>0</v>
      </c>
      <c r="I64" s="61">
        <f>SUM('Hivatal kiadás'!I63,'Önk.feladat kiadás'!I63,'Művház kiadás'!I64)</f>
        <v>0</v>
      </c>
      <c r="J64" s="61">
        <f>SUM('Hivatal kiadás'!J63,'Önk.feladat kiadás'!J63,'Művház kiadás'!J64)</f>
        <v>0</v>
      </c>
    </row>
    <row r="65" spans="1:10" ht="15">
      <c r="A65" s="10" t="s">
        <v>324</v>
      </c>
      <c r="B65" s="23" t="s">
        <v>121</v>
      </c>
      <c r="C65" s="53">
        <f>SUM('Hivatal kiadás'!C64,'Önk.feladat kiadás'!C64,'Művház kiadás'!C65)</f>
        <v>90478</v>
      </c>
      <c r="D65" s="53">
        <f>SUM('Hivatal kiadás'!D64,'Önk.feladat kiadás'!D64,'Művház kiadás'!D65)</f>
        <v>0</v>
      </c>
      <c r="E65" s="53">
        <f>SUM('Hivatal kiadás'!E64,'Önk.feladat kiadás'!E64,'Művház kiadás'!E65)</f>
        <v>0</v>
      </c>
      <c r="F65" s="61">
        <f>SUM('Hivatal kiadás'!F64,'Önk.feladat kiadás'!F64,'Művház kiadás'!F65)</f>
        <v>90478</v>
      </c>
      <c r="G65" s="61">
        <f>SUM('Hivatal kiadás'!G64,'Önk.feladat kiadás'!G64,'Művház kiadás'!G65)</f>
        <v>94686</v>
      </c>
      <c r="H65" s="61">
        <f>SUM('Hivatal kiadás'!H64,'Önk.feladat kiadás'!H64,'Művház kiadás'!H65)</f>
        <v>94686</v>
      </c>
      <c r="I65" s="61">
        <f>SUM('Hivatal kiadás'!I64,'Önk.feladat kiadás'!I64,'Művház kiadás'!I65)</f>
        <v>0</v>
      </c>
      <c r="J65" s="61">
        <f>SUM('Hivatal kiadás'!J64,'Önk.feladat kiadás'!J64,'Művház kiadás'!J65)</f>
        <v>0</v>
      </c>
    </row>
    <row r="66" spans="1:10" ht="15.75" customHeight="1">
      <c r="A66" s="10" t="s">
        <v>350</v>
      </c>
      <c r="B66" s="23" t="s">
        <v>122</v>
      </c>
      <c r="C66" s="53">
        <f>SUM('Hivatal kiadás'!C65,'Önk.feladat kiadás'!C65,'Művház kiadás'!C66)</f>
        <v>0</v>
      </c>
      <c r="D66" s="53">
        <f>SUM('Hivatal kiadás'!D65,'Önk.feladat kiadás'!D65,'Művház kiadás'!D66)</f>
        <v>0</v>
      </c>
      <c r="E66" s="53">
        <f>SUM('Hivatal kiadás'!E65,'Önk.feladat kiadás'!E65,'Művház kiadás'!E66)</f>
        <v>0</v>
      </c>
      <c r="F66" s="61">
        <f>SUM('Hivatal kiadás'!F65,'Önk.feladat kiadás'!F65,'Művház kiadás'!F66)</f>
        <v>0</v>
      </c>
      <c r="G66" s="61">
        <f>SUM('Hivatal kiadás'!G65,'Önk.feladat kiadás'!G65,'Művház kiadás'!G66)</f>
        <v>0</v>
      </c>
      <c r="H66" s="61">
        <f>SUM('Hivatal kiadás'!H65,'Önk.feladat kiadás'!H65,'Művház kiadás'!H66)</f>
        <v>0</v>
      </c>
      <c r="I66" s="61">
        <f>SUM('Hivatal kiadás'!I65,'Önk.feladat kiadás'!I65,'Művház kiadás'!I66)</f>
        <v>0</v>
      </c>
      <c r="J66" s="61">
        <f>SUM('Hivatal kiadás'!J65,'Önk.feladat kiadás'!J65,'Művház kiadás'!J66)</f>
        <v>0</v>
      </c>
    </row>
    <row r="67" spans="1:10" ht="15.75" customHeight="1">
      <c r="A67" s="10" t="s">
        <v>351</v>
      </c>
      <c r="B67" s="23" t="s">
        <v>123</v>
      </c>
      <c r="C67" s="53">
        <f>SUM('Hivatal kiadás'!C66,'Önk.feladat kiadás'!C66,'Művház kiadás'!C67)</f>
        <v>0</v>
      </c>
      <c r="D67" s="53">
        <f>SUM('Hivatal kiadás'!D66,'Önk.feladat kiadás'!D66,'Művház kiadás'!D67)</f>
        <v>0</v>
      </c>
      <c r="E67" s="53">
        <f>SUM('Hivatal kiadás'!E66,'Önk.feladat kiadás'!E66,'Művház kiadás'!E67)</f>
        <v>0</v>
      </c>
      <c r="F67" s="61">
        <f>SUM('Hivatal kiadás'!F66,'Önk.feladat kiadás'!F66,'Művház kiadás'!F67)</f>
        <v>0</v>
      </c>
      <c r="G67" s="61">
        <f>SUM('Hivatal kiadás'!G66,'Önk.feladat kiadás'!G66,'Művház kiadás'!G67)</f>
        <v>15</v>
      </c>
      <c r="H67" s="61">
        <f>SUM('Hivatal kiadás'!H66,'Önk.feladat kiadás'!H66,'Művház kiadás'!H67)</f>
        <v>0</v>
      </c>
      <c r="I67" s="61">
        <f>SUM('Hivatal kiadás'!I66,'Önk.feladat kiadás'!I66,'Művház kiadás'!I67)</f>
        <v>15</v>
      </c>
      <c r="J67" s="61">
        <f>SUM('Hivatal kiadás'!J66,'Önk.feladat kiadás'!J66,'Művház kiadás'!J67)</f>
        <v>0</v>
      </c>
    </row>
    <row r="68" spans="1:10" ht="15">
      <c r="A68" s="10" t="s">
        <v>124</v>
      </c>
      <c r="B68" s="23" t="s">
        <v>125</v>
      </c>
      <c r="C68" s="53">
        <f>SUM('Hivatal kiadás'!C67,'Önk.feladat kiadás'!C67,'Művház kiadás'!C68)</f>
        <v>0</v>
      </c>
      <c r="D68" s="53">
        <f>SUM('Hivatal kiadás'!D67,'Önk.feladat kiadás'!D67,'Művház kiadás'!D68)</f>
        <v>0</v>
      </c>
      <c r="E68" s="53">
        <f>SUM('Hivatal kiadás'!E67,'Önk.feladat kiadás'!E67,'Művház kiadás'!E68)</f>
        <v>0</v>
      </c>
      <c r="F68" s="61">
        <f>SUM('Hivatal kiadás'!F67,'Önk.feladat kiadás'!F67,'Művház kiadás'!F68)</f>
        <v>0</v>
      </c>
      <c r="G68" s="61">
        <f>SUM('Hivatal kiadás'!G67,'Önk.feladat kiadás'!G67,'Művház kiadás'!G68)</f>
        <v>0</v>
      </c>
      <c r="H68" s="61">
        <f>SUM('Hivatal kiadás'!H67,'Önk.feladat kiadás'!H67,'Művház kiadás'!H68)</f>
        <v>0</v>
      </c>
      <c r="I68" s="61">
        <f>SUM('Hivatal kiadás'!I67,'Önk.feladat kiadás'!I67,'Művház kiadás'!I68)</f>
        <v>0</v>
      </c>
      <c r="J68" s="61">
        <f>SUM('Hivatal kiadás'!J67,'Önk.feladat kiadás'!J67,'Művház kiadás'!J68)</f>
        <v>0</v>
      </c>
    </row>
    <row r="69" spans="1:10" ht="15">
      <c r="A69" s="15" t="s">
        <v>126</v>
      </c>
      <c r="B69" s="23" t="s">
        <v>127</v>
      </c>
      <c r="C69" s="53">
        <f>SUM('Hivatal kiadás'!C68,'Önk.feladat kiadás'!C68,'Művház kiadás'!C69)</f>
        <v>0</v>
      </c>
      <c r="D69" s="53">
        <f>SUM('Hivatal kiadás'!D68,'Önk.feladat kiadás'!D68,'Művház kiadás'!D69)</f>
        <v>0</v>
      </c>
      <c r="E69" s="53">
        <f>SUM('Hivatal kiadás'!E68,'Önk.feladat kiadás'!E68,'Művház kiadás'!E69)</f>
        <v>0</v>
      </c>
      <c r="F69" s="61">
        <f>SUM('Hivatal kiadás'!F68,'Önk.feladat kiadás'!F68,'Művház kiadás'!F69)</f>
        <v>0</v>
      </c>
      <c r="G69" s="61">
        <f>SUM('Hivatal kiadás'!G68,'Önk.feladat kiadás'!G68,'Művház kiadás'!G69)</f>
        <v>0</v>
      </c>
      <c r="H69" s="61">
        <f>SUM('Hivatal kiadás'!H68,'Önk.feladat kiadás'!H68,'Művház kiadás'!H69)</f>
        <v>0</v>
      </c>
      <c r="I69" s="61">
        <f>SUM('Hivatal kiadás'!I68,'Önk.feladat kiadás'!I68,'Művház kiadás'!I69)</f>
        <v>0</v>
      </c>
      <c r="J69" s="61">
        <f>SUM('Hivatal kiadás'!J68,'Önk.feladat kiadás'!J68,'Művház kiadás'!J69)</f>
        <v>0</v>
      </c>
    </row>
    <row r="70" spans="1:10" ht="15">
      <c r="A70" s="10" t="s">
        <v>352</v>
      </c>
      <c r="B70" s="23" t="s">
        <v>128</v>
      </c>
      <c r="C70" s="53">
        <f>SUM('Hivatal kiadás'!C69,'Önk.feladat kiadás'!C69,'Művház kiadás'!C70)</f>
        <v>200</v>
      </c>
      <c r="D70" s="53">
        <f>SUM('Hivatal kiadás'!D69,'Önk.feladat kiadás'!D69,'Művház kiadás'!D70)</f>
        <v>0</v>
      </c>
      <c r="E70" s="53">
        <f>SUM('Hivatal kiadás'!E69,'Önk.feladat kiadás'!E69,'Művház kiadás'!E70)</f>
        <v>0</v>
      </c>
      <c r="F70" s="61">
        <f>SUM('Hivatal kiadás'!F69,'Önk.feladat kiadás'!F69,'Művház kiadás'!F70)</f>
        <v>200</v>
      </c>
      <c r="G70" s="61">
        <f>SUM('Hivatal kiadás'!G69,'Önk.feladat kiadás'!G69,'Művház kiadás'!G70)</f>
        <v>0</v>
      </c>
      <c r="H70" s="61">
        <f>SUM('Hivatal kiadás'!H69,'Önk.feladat kiadás'!H69,'Művház kiadás'!H70)</f>
        <v>0</v>
      </c>
      <c r="I70" s="61">
        <f>SUM('Hivatal kiadás'!I69,'Önk.feladat kiadás'!I69,'Művház kiadás'!I70)</f>
        <v>0</v>
      </c>
      <c r="J70" s="61">
        <f>SUM('Hivatal kiadás'!J69,'Önk.feladat kiadás'!J69,'Művház kiadás'!J70)</f>
        <v>0</v>
      </c>
    </row>
    <row r="71" spans="1:10" ht="15">
      <c r="A71" s="15" t="s">
        <v>458</v>
      </c>
      <c r="B71" s="23" t="s">
        <v>129</v>
      </c>
      <c r="C71" s="53">
        <f>SUM('Hivatal kiadás'!C70,'Önk.feladat kiadás'!C70,'Művház kiadás'!C71)</f>
        <v>16365</v>
      </c>
      <c r="D71" s="53">
        <f>SUM('Hivatal kiadás'!D70,'Önk.feladat kiadás'!D70,'Művház kiadás'!D71)</f>
        <v>0</v>
      </c>
      <c r="E71" s="53">
        <f>SUM('Hivatal kiadás'!E70,'Önk.feladat kiadás'!E70,'Művház kiadás'!E71)</f>
        <v>0</v>
      </c>
      <c r="F71" s="61">
        <f>SUM('Hivatal kiadás'!F70,'Önk.feladat kiadás'!F70,'Művház kiadás'!F71)</f>
        <v>16365</v>
      </c>
      <c r="G71" s="61">
        <f>SUM('Hivatal kiadás'!G70,'Önk.feladat kiadás'!G70,'Művház kiadás'!G71)</f>
        <v>39949</v>
      </c>
      <c r="H71" s="61">
        <f>SUM('Hivatal kiadás'!H70,'Önk.feladat kiadás'!H70,'Művház kiadás'!H71)</f>
        <v>6393</v>
      </c>
      <c r="I71" s="61">
        <f>SUM('Hivatal kiadás'!I70,'Önk.feladat kiadás'!I70,'Művház kiadás'!I71)</f>
        <v>33556</v>
      </c>
      <c r="J71" s="61">
        <f>SUM('Hivatal kiadás'!J70,'Önk.feladat kiadás'!J70,'Művház kiadás'!J71)</f>
        <v>0</v>
      </c>
    </row>
    <row r="72" spans="1:10" ht="15">
      <c r="A72" s="15" t="s">
        <v>459</v>
      </c>
      <c r="B72" s="23" t="s">
        <v>129</v>
      </c>
      <c r="C72" s="53">
        <f>SUM('Hivatal kiadás'!C71,'Önk.feladat kiadás'!C71,'Művház kiadás'!C72)</f>
        <v>0</v>
      </c>
      <c r="D72" s="53">
        <f>SUM('Hivatal kiadás'!D71,'Önk.feladat kiadás'!D71,'Művház kiadás'!D72)</f>
        <v>0</v>
      </c>
      <c r="E72" s="53">
        <f>SUM('Hivatal kiadás'!E71,'Önk.feladat kiadás'!E71,'Művház kiadás'!E72)</f>
        <v>0</v>
      </c>
      <c r="F72" s="61">
        <f>SUM('Hivatal kiadás'!F71,'Önk.feladat kiadás'!F71,'Művház kiadás'!F72)</f>
        <v>0</v>
      </c>
      <c r="G72" s="61">
        <f>SUM('Hivatal kiadás'!G71,'Önk.feladat kiadás'!G71,'Művház kiadás'!G72)</f>
        <v>0</v>
      </c>
      <c r="H72" s="61">
        <f>SUM('Hivatal kiadás'!H71,'Önk.feladat kiadás'!H71,'Művház kiadás'!H72)</f>
        <v>0</v>
      </c>
      <c r="I72" s="61">
        <f>SUM('Hivatal kiadás'!I71,'Önk.feladat kiadás'!I71,'Művház kiadás'!I72)</f>
        <v>0</v>
      </c>
      <c r="J72" s="61">
        <f>SUM('Hivatal kiadás'!J71,'Önk.feladat kiadás'!J71,'Művház kiadás'!J72)</f>
        <v>0</v>
      </c>
    </row>
    <row r="73" spans="1:10" ht="15">
      <c r="A73" s="41" t="s">
        <v>325</v>
      </c>
      <c r="B73" s="44" t="s">
        <v>130</v>
      </c>
      <c r="C73" s="61">
        <f>SUM('Hivatal kiadás'!C72,'Önk.feladat kiadás'!C72,'Művház kiadás'!C73)</f>
        <v>107630</v>
      </c>
      <c r="D73" s="61">
        <f>SUM('Hivatal kiadás'!D72,'Önk.feladat kiadás'!D72,'Művház kiadás'!D73)</f>
        <v>522</v>
      </c>
      <c r="E73" s="61">
        <f>SUM('Hivatal kiadás'!E72,'Önk.feladat kiadás'!E72,'Művház kiadás'!E73)</f>
        <v>0</v>
      </c>
      <c r="F73" s="61">
        <f>SUM('Hivatal kiadás'!F72,'Önk.feladat kiadás'!F72,'Művház kiadás'!F73)</f>
        <v>108152</v>
      </c>
      <c r="G73" s="61">
        <f>SUM('Hivatal kiadás'!G72,'Önk.feladat kiadás'!G72,'Művház kiadás'!G73)</f>
        <v>134818</v>
      </c>
      <c r="H73" s="61">
        <f>SUM('Hivatal kiadás'!H72,'Önk.feladat kiadás'!H72,'Művház kiadás'!H73)</f>
        <v>101204</v>
      </c>
      <c r="I73" s="61">
        <f>SUM('Hivatal kiadás'!I72,'Önk.feladat kiadás'!I72,'Művház kiadás'!I73)</f>
        <v>33614</v>
      </c>
      <c r="J73" s="61">
        <f>SUM('Hivatal kiadás'!J72,'Önk.feladat kiadás'!J72,'Művház kiadás'!J73)</f>
        <v>0</v>
      </c>
    </row>
    <row r="74" spans="1:10" ht="15.75">
      <c r="A74" s="47" t="s">
        <v>2</v>
      </c>
      <c r="B74" s="44"/>
      <c r="C74" s="61">
        <f>SUM('Hivatal kiadás'!C73,'Önk.feladat kiadás'!C73,'Művház kiadás'!C74)</f>
        <v>213917</v>
      </c>
      <c r="D74" s="61">
        <f>SUM('Hivatal kiadás'!D73,'Önk.feladat kiadás'!D73,'Művház kiadás'!D74)</f>
        <v>35043</v>
      </c>
      <c r="E74" s="61">
        <f>SUM('Hivatal kiadás'!E73,'Önk.feladat kiadás'!E73,'Művház kiadás'!E74)</f>
        <v>4294</v>
      </c>
      <c r="F74" s="61">
        <f>SUM('Hivatal kiadás'!F73,'Önk.feladat kiadás'!F73,'Művház kiadás'!F74)</f>
        <v>253254</v>
      </c>
      <c r="G74" s="61">
        <f>SUM('Hivatal kiadás'!G73,'Önk.feladat kiadás'!G73,'Művház kiadás'!G74)</f>
        <v>294842</v>
      </c>
      <c r="H74" s="61">
        <f>SUM('Hivatal kiadás'!H73,'Önk.feladat kiadás'!H73,'Művház kiadás'!H74)</f>
        <v>212639</v>
      </c>
      <c r="I74" s="61">
        <f>SUM('Hivatal kiadás'!I73,'Önk.feladat kiadás'!I73,'Művház kiadás'!I74)</f>
        <v>77909</v>
      </c>
      <c r="J74" s="61">
        <f>SUM('Hivatal kiadás'!J73,'Önk.feladat kiadás'!J73,'Művház kiadás'!J74)</f>
        <v>4294</v>
      </c>
    </row>
    <row r="75" spans="1:10" ht="15">
      <c r="A75" s="27" t="s">
        <v>131</v>
      </c>
      <c r="B75" s="23" t="s">
        <v>132</v>
      </c>
      <c r="C75" s="53">
        <f>SUM('Hivatal kiadás'!C74,'Önk.feladat kiadás'!C74,'Művház kiadás'!C75)</f>
        <v>100</v>
      </c>
      <c r="D75" s="53">
        <f>SUM('Hivatal kiadás'!D74,'Önk.feladat kiadás'!D74,'Művház kiadás'!D75)</f>
        <v>0</v>
      </c>
      <c r="E75" s="53">
        <f>SUM('Hivatal kiadás'!E74,'Önk.feladat kiadás'!E74,'Művház kiadás'!E75)</f>
        <v>0</v>
      </c>
      <c r="F75" s="61">
        <f>SUM('Hivatal kiadás'!F74,'Önk.feladat kiadás'!F74,'Művház kiadás'!F75)</f>
        <v>100</v>
      </c>
      <c r="G75" s="61">
        <f>SUM('Hivatal kiadás'!G74,'Önk.feladat kiadás'!G74,'Művház kiadás'!G75)</f>
        <v>0</v>
      </c>
      <c r="H75" s="61">
        <f>SUM('Hivatal kiadás'!H74,'Önk.feladat kiadás'!H74,'Művház kiadás'!H75)</f>
        <v>0</v>
      </c>
      <c r="I75" s="61">
        <f>SUM('Hivatal kiadás'!I74,'Önk.feladat kiadás'!I74,'Művház kiadás'!I75)</f>
        <v>0</v>
      </c>
      <c r="J75" s="61">
        <f>SUM('Hivatal kiadás'!J74,'Önk.feladat kiadás'!J74,'Művház kiadás'!J75)</f>
        <v>0</v>
      </c>
    </row>
    <row r="76" spans="1:10" ht="15">
      <c r="A76" s="27" t="s">
        <v>353</v>
      </c>
      <c r="B76" s="23" t="s">
        <v>133</v>
      </c>
      <c r="C76" s="53">
        <f>SUM('Hivatal kiadás'!C75,'Önk.feladat kiadás'!C75,'Művház kiadás'!C76)</f>
        <v>1496</v>
      </c>
      <c r="D76" s="53">
        <f>SUM('Hivatal kiadás'!D75,'Önk.feladat kiadás'!D75,'Művház kiadás'!D76)</f>
        <v>5000</v>
      </c>
      <c r="E76" s="53">
        <f>SUM('Hivatal kiadás'!E75,'Önk.feladat kiadás'!E75,'Művház kiadás'!E76)</f>
        <v>0</v>
      </c>
      <c r="F76" s="61">
        <f>SUM('Hivatal kiadás'!F75,'Önk.feladat kiadás'!F75,'Művház kiadás'!F76)</f>
        <v>6496</v>
      </c>
      <c r="G76" s="61">
        <f>SUM('Hivatal kiadás'!G75,'Önk.feladat kiadás'!G75,'Művház kiadás'!G76)</f>
        <v>44633</v>
      </c>
      <c r="H76" s="61">
        <f>SUM('Hivatal kiadás'!H75,'Önk.feladat kiadás'!H75,'Művház kiadás'!H76)</f>
        <v>9425</v>
      </c>
      <c r="I76" s="61">
        <f>SUM('Hivatal kiadás'!I75,'Önk.feladat kiadás'!I75,'Művház kiadás'!I76)</f>
        <v>35208</v>
      </c>
      <c r="J76" s="61">
        <f>SUM('Hivatal kiadás'!J75,'Önk.feladat kiadás'!J75,'Művház kiadás'!J76)</f>
        <v>0</v>
      </c>
    </row>
    <row r="77" spans="1:10" ht="15">
      <c r="A77" s="27" t="s">
        <v>134</v>
      </c>
      <c r="B77" s="23" t="s">
        <v>135</v>
      </c>
      <c r="C77" s="53">
        <f>SUM('Hivatal kiadás'!C76,'Önk.feladat kiadás'!C76,'Művház kiadás'!C77)</f>
        <v>329</v>
      </c>
      <c r="D77" s="53">
        <f>SUM('Hivatal kiadás'!D76,'Önk.feladat kiadás'!D76,'Művház kiadás'!D77)</f>
        <v>0</v>
      </c>
      <c r="E77" s="53">
        <f>SUM('Hivatal kiadás'!E76,'Önk.feladat kiadás'!E76,'Művház kiadás'!E77)</f>
        <v>0</v>
      </c>
      <c r="F77" s="61">
        <f>SUM('Hivatal kiadás'!F76,'Önk.feladat kiadás'!F76,'Művház kiadás'!F77)</f>
        <v>329</v>
      </c>
      <c r="G77" s="61">
        <f>SUM('Hivatal kiadás'!G76,'Önk.feladat kiadás'!G76,'Művház kiadás'!G77)</f>
        <v>209</v>
      </c>
      <c r="H77" s="61">
        <f>SUM('Hivatal kiadás'!H76,'Önk.feladat kiadás'!H76,'Művház kiadás'!H77)</f>
        <v>209</v>
      </c>
      <c r="I77" s="61">
        <f>SUM('Hivatal kiadás'!I76,'Önk.feladat kiadás'!I76,'Művház kiadás'!I77)</f>
        <v>0</v>
      </c>
      <c r="J77" s="61">
        <f>SUM('Hivatal kiadás'!J76,'Önk.feladat kiadás'!J76,'Művház kiadás'!J77)</f>
        <v>0</v>
      </c>
    </row>
    <row r="78" spans="1:10" ht="15">
      <c r="A78" s="27" t="s">
        <v>136</v>
      </c>
      <c r="B78" s="23" t="s">
        <v>137</v>
      </c>
      <c r="C78" s="53">
        <f>SUM('Hivatal kiadás'!C77,'Önk.feladat kiadás'!C77,'Művház kiadás'!C78)</f>
        <v>50</v>
      </c>
      <c r="D78" s="53">
        <f>SUM('Hivatal kiadás'!D77,'Önk.feladat kiadás'!D77,'Művház kiadás'!D78)</f>
        <v>0</v>
      </c>
      <c r="E78" s="53">
        <f>SUM('Hivatal kiadás'!E77,'Önk.feladat kiadás'!E77,'Művház kiadás'!E78)</f>
        <v>0</v>
      </c>
      <c r="F78" s="61">
        <f>SUM('Hivatal kiadás'!F77,'Önk.feladat kiadás'!F77,'Művház kiadás'!F78)</f>
        <v>50</v>
      </c>
      <c r="G78" s="61">
        <f>SUM('Hivatal kiadás'!G77,'Önk.feladat kiadás'!G77,'Művház kiadás'!G78)</f>
        <v>276</v>
      </c>
      <c r="H78" s="61">
        <f>SUM('Hivatal kiadás'!H77,'Önk.feladat kiadás'!H77,'Művház kiadás'!H78)</f>
        <v>206</v>
      </c>
      <c r="I78" s="61">
        <f>SUM('Hivatal kiadás'!I77,'Önk.feladat kiadás'!I77,'Művház kiadás'!I78)</f>
        <v>70</v>
      </c>
      <c r="J78" s="61">
        <f>SUM('Hivatal kiadás'!J77,'Önk.feladat kiadás'!J77,'Művház kiadás'!J78)</f>
        <v>0</v>
      </c>
    </row>
    <row r="79" spans="1:10" ht="15">
      <c r="A79" s="6" t="s">
        <v>138</v>
      </c>
      <c r="B79" s="23" t="s">
        <v>139</v>
      </c>
      <c r="C79" s="53">
        <f>SUM('Hivatal kiadás'!C78,'Önk.feladat kiadás'!C78,'Művház kiadás'!C79)</f>
        <v>0</v>
      </c>
      <c r="D79" s="53">
        <f>SUM('Hivatal kiadás'!D78,'Önk.feladat kiadás'!D78,'Művház kiadás'!D79)</f>
        <v>0</v>
      </c>
      <c r="E79" s="53">
        <f>SUM('Hivatal kiadás'!E78,'Önk.feladat kiadás'!E78,'Művház kiadás'!E79)</f>
        <v>0</v>
      </c>
      <c r="F79" s="61">
        <f>SUM('Hivatal kiadás'!F78,'Önk.feladat kiadás'!F78,'Művház kiadás'!F79)</f>
        <v>0</v>
      </c>
      <c r="G79" s="61">
        <f>SUM('Hivatal kiadás'!G78,'Önk.feladat kiadás'!G78,'Művház kiadás'!G79)</f>
        <v>10</v>
      </c>
      <c r="H79" s="61">
        <f>SUM('Hivatal kiadás'!H78,'Önk.feladat kiadás'!H78,'Művház kiadás'!H79)</f>
        <v>10</v>
      </c>
      <c r="I79" s="61">
        <f>SUM('Hivatal kiadás'!I78,'Önk.feladat kiadás'!I78,'Művház kiadás'!I79)</f>
        <v>0</v>
      </c>
      <c r="J79" s="61">
        <f>SUM('Hivatal kiadás'!J78,'Önk.feladat kiadás'!J78,'Művház kiadás'!J79)</f>
        <v>0</v>
      </c>
    </row>
    <row r="80" spans="1:10" ht="15">
      <c r="A80" s="6" t="s">
        <v>140</v>
      </c>
      <c r="B80" s="23" t="s">
        <v>141</v>
      </c>
      <c r="C80" s="53">
        <f>SUM('Hivatal kiadás'!C79,'Önk.feladat kiadás'!C79,'Művház kiadás'!C80)</f>
        <v>0</v>
      </c>
      <c r="D80" s="53">
        <f>SUM('Hivatal kiadás'!D79,'Önk.feladat kiadás'!D79,'Művház kiadás'!D80)</f>
        <v>0</v>
      </c>
      <c r="E80" s="53">
        <f>SUM('Hivatal kiadás'!E79,'Önk.feladat kiadás'!E79,'Művház kiadás'!E80)</f>
        <v>0</v>
      </c>
      <c r="F80" s="61">
        <f>SUM('Hivatal kiadás'!F79,'Önk.feladat kiadás'!F79,'Művház kiadás'!F80)</f>
        <v>0</v>
      </c>
      <c r="G80" s="61">
        <f>SUM('Hivatal kiadás'!G79,'Önk.feladat kiadás'!G79,'Művház kiadás'!G80)</f>
        <v>0</v>
      </c>
      <c r="H80" s="61">
        <f>SUM('Hivatal kiadás'!H79,'Önk.feladat kiadás'!H79,'Művház kiadás'!H80)</f>
        <v>0</v>
      </c>
      <c r="I80" s="61">
        <f>SUM('Hivatal kiadás'!I79,'Önk.feladat kiadás'!I79,'Művház kiadás'!I80)</f>
        <v>0</v>
      </c>
      <c r="J80" s="61">
        <f>SUM('Hivatal kiadás'!J79,'Önk.feladat kiadás'!J79,'Művház kiadás'!J80)</f>
        <v>0</v>
      </c>
    </row>
    <row r="81" spans="1:10" ht="15">
      <c r="A81" s="6" t="s">
        <v>142</v>
      </c>
      <c r="B81" s="23" t="s">
        <v>143</v>
      </c>
      <c r="C81" s="53">
        <f>SUM('Hivatal kiadás'!C80,'Önk.feladat kiadás'!C80,'Művház kiadás'!C81)</f>
        <v>533</v>
      </c>
      <c r="D81" s="53">
        <f>SUM('Hivatal kiadás'!D80,'Önk.feladat kiadás'!D80,'Művház kiadás'!D81)</f>
        <v>0</v>
      </c>
      <c r="E81" s="53">
        <f>SUM('Hivatal kiadás'!E80,'Önk.feladat kiadás'!E80,'Művház kiadás'!E81)</f>
        <v>0</v>
      </c>
      <c r="F81" s="61">
        <f>SUM('Hivatal kiadás'!F80,'Önk.feladat kiadás'!F80,'Művház kiadás'!F81)</f>
        <v>533</v>
      </c>
      <c r="G81" s="61">
        <f>SUM('Hivatal kiadás'!G80,'Önk.feladat kiadás'!G80,'Művház kiadás'!G81)</f>
        <v>10818</v>
      </c>
      <c r="H81" s="61">
        <f>SUM('Hivatal kiadás'!H80,'Önk.feladat kiadás'!H80,'Művház kiadás'!H81)</f>
        <v>1299</v>
      </c>
      <c r="I81" s="61">
        <f>SUM('Hivatal kiadás'!I80,'Önk.feladat kiadás'!I80,'Művház kiadás'!I81)</f>
        <v>9519</v>
      </c>
      <c r="J81" s="61">
        <f>SUM('Hivatal kiadás'!J80,'Önk.feladat kiadás'!J80,'Művház kiadás'!J81)</f>
        <v>0</v>
      </c>
    </row>
    <row r="82" spans="1:10" ht="15">
      <c r="A82" s="42" t="s">
        <v>326</v>
      </c>
      <c r="B82" s="44" t="s">
        <v>144</v>
      </c>
      <c r="C82" s="61">
        <f>SUM('Hivatal kiadás'!C81,'Önk.feladat kiadás'!C81,'Művház kiadás'!C82)</f>
        <v>2508</v>
      </c>
      <c r="D82" s="61">
        <f>SUM('Hivatal kiadás'!D81,'Önk.feladat kiadás'!D81,'Művház kiadás'!D82)</f>
        <v>5000</v>
      </c>
      <c r="E82" s="61">
        <f>SUM('Hivatal kiadás'!E81,'Önk.feladat kiadás'!E81,'Művház kiadás'!E82)</f>
        <v>0</v>
      </c>
      <c r="F82" s="61">
        <f>SUM('Hivatal kiadás'!F81,'Önk.feladat kiadás'!F81,'Művház kiadás'!F82)</f>
        <v>7508</v>
      </c>
      <c r="G82" s="61">
        <f>SUM('Hivatal kiadás'!G81,'Önk.feladat kiadás'!G81,'Művház kiadás'!G82)</f>
        <v>55946</v>
      </c>
      <c r="H82" s="61">
        <f>SUM('Hivatal kiadás'!H81,'Önk.feladat kiadás'!H81,'Művház kiadás'!H82)</f>
        <v>11149</v>
      </c>
      <c r="I82" s="61">
        <f>SUM('Hivatal kiadás'!I81,'Önk.feladat kiadás'!I81,'Művház kiadás'!I82)</f>
        <v>44797</v>
      </c>
      <c r="J82" s="61">
        <f>SUM('Hivatal kiadás'!J81,'Önk.feladat kiadás'!J81,'Művház kiadás'!J82)</f>
        <v>0</v>
      </c>
    </row>
    <row r="83" spans="1:10" ht="15">
      <c r="A83" s="11" t="s">
        <v>145</v>
      </c>
      <c r="B83" s="23" t="s">
        <v>146</v>
      </c>
      <c r="C83" s="53">
        <f>SUM('Hivatal kiadás'!C82,'Önk.feladat kiadás'!C82,'Művház kiadás'!C83)</f>
        <v>8189</v>
      </c>
      <c r="D83" s="53">
        <f>SUM('Hivatal kiadás'!D82,'Önk.feladat kiadás'!D82,'Művház kiadás'!D83)</f>
        <v>6898</v>
      </c>
      <c r="E83" s="53">
        <f>SUM('Hivatal kiadás'!E82,'Önk.feladat kiadás'!E82,'Művház kiadás'!E83)</f>
        <v>0</v>
      </c>
      <c r="F83" s="61">
        <f>SUM('Hivatal kiadás'!F82,'Önk.feladat kiadás'!F82,'Művház kiadás'!F83)</f>
        <v>15087</v>
      </c>
      <c r="G83" s="61">
        <f>SUM('Hivatal kiadás'!G82,'Önk.feladat kiadás'!G82,'Művház kiadás'!G83)</f>
        <v>19068</v>
      </c>
      <c r="H83" s="61">
        <f>SUM('Hivatal kiadás'!H82,'Önk.feladat kiadás'!H82,'Művház kiadás'!H83)</f>
        <v>8206</v>
      </c>
      <c r="I83" s="61">
        <f>SUM('Hivatal kiadás'!I82,'Önk.feladat kiadás'!I82,'Művház kiadás'!I83)</f>
        <v>10862</v>
      </c>
      <c r="J83" s="61">
        <f>SUM('Hivatal kiadás'!J82,'Önk.feladat kiadás'!J82,'Művház kiadás'!J83)</f>
        <v>0</v>
      </c>
    </row>
    <row r="84" spans="1:10" ht="15">
      <c r="A84" s="11" t="s">
        <v>147</v>
      </c>
      <c r="B84" s="23" t="s">
        <v>148</v>
      </c>
      <c r="C84" s="53">
        <f>SUM('Hivatal kiadás'!C83,'Önk.feladat kiadás'!C83,'Művház kiadás'!C84)</f>
        <v>0</v>
      </c>
      <c r="D84" s="53">
        <f>SUM('Hivatal kiadás'!D83,'Önk.feladat kiadás'!D83,'Művház kiadás'!D84)</f>
        <v>0</v>
      </c>
      <c r="E84" s="53">
        <f>SUM('Hivatal kiadás'!E83,'Önk.feladat kiadás'!E83,'Művház kiadás'!E84)</f>
        <v>0</v>
      </c>
      <c r="F84" s="61">
        <f>SUM('Hivatal kiadás'!F83,'Önk.feladat kiadás'!F83,'Művház kiadás'!F84)</f>
        <v>0</v>
      </c>
      <c r="G84" s="61">
        <f>SUM('Hivatal kiadás'!G83,'Önk.feladat kiadás'!G83,'Művház kiadás'!G84)</f>
        <v>0</v>
      </c>
      <c r="H84" s="61">
        <f>SUM('Hivatal kiadás'!H83,'Önk.feladat kiadás'!H83,'Művház kiadás'!H84)</f>
        <v>0</v>
      </c>
      <c r="I84" s="61">
        <f>SUM('Hivatal kiadás'!I83,'Önk.feladat kiadás'!I83,'Művház kiadás'!I84)</f>
        <v>0</v>
      </c>
      <c r="J84" s="61">
        <f>SUM('Hivatal kiadás'!J83,'Önk.feladat kiadás'!J83,'Művház kiadás'!J84)</f>
        <v>0</v>
      </c>
    </row>
    <row r="85" spans="1:10" ht="15">
      <c r="A85" s="11" t="s">
        <v>149</v>
      </c>
      <c r="B85" s="23" t="s">
        <v>150</v>
      </c>
      <c r="C85" s="53">
        <f>SUM('Hivatal kiadás'!C84,'Önk.feladat kiadás'!C84,'Művház kiadás'!C85)</f>
        <v>394</v>
      </c>
      <c r="D85" s="53">
        <f>SUM('Hivatal kiadás'!D84,'Önk.feladat kiadás'!D84,'Művház kiadás'!D85)</f>
        <v>0</v>
      </c>
      <c r="E85" s="53">
        <f>SUM('Hivatal kiadás'!E84,'Önk.feladat kiadás'!E84,'Művház kiadás'!E85)</f>
        <v>0</v>
      </c>
      <c r="F85" s="61">
        <f>SUM('Hivatal kiadás'!F84,'Önk.feladat kiadás'!F84,'Művház kiadás'!F85)</f>
        <v>394</v>
      </c>
      <c r="G85" s="61">
        <f>SUM('Hivatal kiadás'!G84,'Önk.feladat kiadás'!G84,'Művház kiadás'!G85)</f>
        <v>197</v>
      </c>
      <c r="H85" s="61">
        <f>SUM('Hivatal kiadás'!H84,'Önk.feladat kiadás'!H84,'Művház kiadás'!H85)</f>
        <v>197</v>
      </c>
      <c r="I85" s="61">
        <f>SUM('Hivatal kiadás'!I84,'Önk.feladat kiadás'!I84,'Művház kiadás'!I85)</f>
        <v>0</v>
      </c>
      <c r="J85" s="61">
        <f>SUM('Hivatal kiadás'!J84,'Önk.feladat kiadás'!J84,'Művház kiadás'!J85)</f>
        <v>0</v>
      </c>
    </row>
    <row r="86" spans="1:10" ht="15">
      <c r="A86" s="11" t="s">
        <v>151</v>
      </c>
      <c r="B86" s="23" t="s">
        <v>152</v>
      </c>
      <c r="C86" s="53">
        <f>SUM('Hivatal kiadás'!C85,'Önk.feladat kiadás'!C85,'Művház kiadás'!C86)</f>
        <v>2317</v>
      </c>
      <c r="D86" s="53">
        <f>SUM('Hivatal kiadás'!D85,'Önk.feladat kiadás'!D85,'Művház kiadás'!D86)</f>
        <v>1862</v>
      </c>
      <c r="E86" s="53">
        <f>SUM('Hivatal kiadás'!E85,'Önk.feladat kiadás'!E85,'Művház kiadás'!E86)</f>
        <v>0</v>
      </c>
      <c r="F86" s="61">
        <f>SUM('Hivatal kiadás'!F85,'Önk.feladat kiadás'!F85,'Művház kiadás'!F86)</f>
        <v>4179</v>
      </c>
      <c r="G86" s="61">
        <f>SUM('Hivatal kiadás'!G85,'Önk.feladat kiadás'!G85,'Művház kiadás'!G86)</f>
        <v>4809</v>
      </c>
      <c r="H86" s="61">
        <f>SUM('Hivatal kiadás'!H85,'Önk.feladat kiadás'!H85,'Művház kiadás'!H86)</f>
        <v>2122</v>
      </c>
      <c r="I86" s="61">
        <f>SUM('Hivatal kiadás'!I85,'Önk.feladat kiadás'!I85,'Művház kiadás'!I86)</f>
        <v>2687</v>
      </c>
      <c r="J86" s="61">
        <f>SUM('Hivatal kiadás'!J85,'Önk.feladat kiadás'!J85,'Művház kiadás'!J86)</f>
        <v>0</v>
      </c>
    </row>
    <row r="87" spans="1:10" ht="15">
      <c r="A87" s="41" t="s">
        <v>327</v>
      </c>
      <c r="B87" s="44" t="s">
        <v>153</v>
      </c>
      <c r="C87" s="53">
        <f>SUM('Hivatal kiadás'!C86,'Önk.feladat kiadás'!C86,'Művház kiadás'!C87)</f>
        <v>10900</v>
      </c>
      <c r="D87" s="53">
        <f>SUM('Hivatal kiadás'!D86,'Önk.feladat kiadás'!D86,'Művház kiadás'!D87)</f>
        <v>8760</v>
      </c>
      <c r="E87" s="53">
        <f>SUM('Hivatal kiadás'!E86,'Önk.feladat kiadás'!E86,'Művház kiadás'!E87)</f>
        <v>0</v>
      </c>
      <c r="F87" s="61">
        <f>SUM('Hivatal kiadás'!F86,'Önk.feladat kiadás'!F86,'Művház kiadás'!F87)</f>
        <v>19660</v>
      </c>
      <c r="G87" s="61">
        <f>SUM('Hivatal kiadás'!G86,'Önk.feladat kiadás'!G86,'Művház kiadás'!G87)</f>
        <v>24074</v>
      </c>
      <c r="H87" s="61">
        <f>SUM('Hivatal kiadás'!H86,'Önk.feladat kiadás'!H86,'Művház kiadás'!H87)</f>
        <v>10525</v>
      </c>
      <c r="I87" s="61">
        <f>SUM('Hivatal kiadás'!I86,'Önk.feladat kiadás'!I86,'Művház kiadás'!I87)</f>
        <v>13549</v>
      </c>
      <c r="J87" s="61">
        <f>SUM('Hivatal kiadás'!J86,'Önk.feladat kiadás'!J86,'Művház kiadás'!J87)</f>
        <v>0</v>
      </c>
    </row>
    <row r="88" spans="1:10" ht="14.25" customHeight="1">
      <c r="A88" s="11" t="s">
        <v>154</v>
      </c>
      <c r="B88" s="23" t="s">
        <v>155</v>
      </c>
      <c r="C88" s="53">
        <f>SUM('Hivatal kiadás'!C87,'Önk.feladat kiadás'!C87,'Művház kiadás'!C88)</f>
        <v>0</v>
      </c>
      <c r="D88" s="53">
        <f>SUM('Hivatal kiadás'!D87,'Önk.feladat kiadás'!D87,'Művház kiadás'!D88)</f>
        <v>0</v>
      </c>
      <c r="E88" s="53">
        <f>SUM('Hivatal kiadás'!E87,'Önk.feladat kiadás'!E87,'Művház kiadás'!E88)</f>
        <v>0</v>
      </c>
      <c r="F88" s="61">
        <f>SUM('Hivatal kiadás'!F87,'Önk.feladat kiadás'!F87,'Művház kiadás'!F88)</f>
        <v>0</v>
      </c>
      <c r="G88" s="61">
        <f>SUM('Hivatal kiadás'!G87,'Önk.feladat kiadás'!G87,'Művház kiadás'!G88)</f>
        <v>0</v>
      </c>
      <c r="H88" s="61">
        <f>SUM('Hivatal kiadás'!H87,'Önk.feladat kiadás'!H87,'Művház kiadás'!H88)</f>
        <v>0</v>
      </c>
      <c r="I88" s="61">
        <f>SUM('Hivatal kiadás'!I87,'Önk.feladat kiadás'!I87,'Művház kiadás'!I88)</f>
        <v>0</v>
      </c>
      <c r="J88" s="61">
        <f>SUM('Hivatal kiadás'!J87,'Önk.feladat kiadás'!J87,'Művház kiadás'!J88)</f>
        <v>0</v>
      </c>
    </row>
    <row r="89" spans="1:10" ht="14.25" customHeight="1">
      <c r="A89" s="11" t="s">
        <v>354</v>
      </c>
      <c r="B89" s="23" t="s">
        <v>156</v>
      </c>
      <c r="C89" s="53">
        <f>SUM('Hivatal kiadás'!C88,'Önk.feladat kiadás'!C88,'Művház kiadás'!C89)</f>
        <v>0</v>
      </c>
      <c r="D89" s="53">
        <f>SUM('Hivatal kiadás'!D88,'Önk.feladat kiadás'!D88,'Művház kiadás'!D89)</f>
        <v>0</v>
      </c>
      <c r="E89" s="53">
        <f>SUM('Hivatal kiadás'!E88,'Önk.feladat kiadás'!E88,'Művház kiadás'!E89)</f>
        <v>0</v>
      </c>
      <c r="F89" s="61">
        <f>SUM('Hivatal kiadás'!F88,'Önk.feladat kiadás'!F88,'Művház kiadás'!F89)</f>
        <v>0</v>
      </c>
      <c r="G89" s="61">
        <f>SUM('Hivatal kiadás'!G88,'Önk.feladat kiadás'!G88,'Művház kiadás'!G89)</f>
        <v>0</v>
      </c>
      <c r="H89" s="61">
        <f>SUM('Hivatal kiadás'!H88,'Önk.feladat kiadás'!H88,'Művház kiadás'!H89)</f>
        <v>0</v>
      </c>
      <c r="I89" s="61">
        <f>SUM('Hivatal kiadás'!I88,'Önk.feladat kiadás'!I88,'Művház kiadás'!I89)</f>
        <v>0</v>
      </c>
      <c r="J89" s="61">
        <f>SUM('Hivatal kiadás'!J88,'Önk.feladat kiadás'!J88,'Művház kiadás'!J89)</f>
        <v>0</v>
      </c>
    </row>
    <row r="90" spans="1:10" ht="14.25" customHeight="1">
      <c r="A90" s="11" t="s">
        <v>355</v>
      </c>
      <c r="B90" s="23" t="s">
        <v>157</v>
      </c>
      <c r="C90" s="53">
        <f>SUM('Hivatal kiadás'!C89,'Önk.feladat kiadás'!C89,'Művház kiadás'!C90)</f>
        <v>0</v>
      </c>
      <c r="D90" s="53">
        <f>SUM('Hivatal kiadás'!D89,'Önk.feladat kiadás'!D89,'Művház kiadás'!D90)</f>
        <v>0</v>
      </c>
      <c r="E90" s="53">
        <f>SUM('Hivatal kiadás'!E89,'Önk.feladat kiadás'!E89,'Művház kiadás'!E90)</f>
        <v>0</v>
      </c>
      <c r="F90" s="61">
        <f>SUM('Hivatal kiadás'!F89,'Önk.feladat kiadás'!F89,'Művház kiadás'!F90)</f>
        <v>0</v>
      </c>
      <c r="G90" s="61">
        <f>SUM('Hivatal kiadás'!G89,'Önk.feladat kiadás'!G89,'Művház kiadás'!G90)</f>
        <v>0</v>
      </c>
      <c r="H90" s="61">
        <f>SUM('Hivatal kiadás'!H89,'Önk.feladat kiadás'!H89,'Művház kiadás'!H90)</f>
        <v>0</v>
      </c>
      <c r="I90" s="61">
        <f>SUM('Hivatal kiadás'!I89,'Önk.feladat kiadás'!I89,'Művház kiadás'!I90)</f>
        <v>0</v>
      </c>
      <c r="J90" s="61">
        <f>SUM('Hivatal kiadás'!J89,'Önk.feladat kiadás'!J89,'Művház kiadás'!J90)</f>
        <v>0</v>
      </c>
    </row>
    <row r="91" spans="1:10" ht="14.25" customHeight="1">
      <c r="A91" s="11" t="s">
        <v>356</v>
      </c>
      <c r="B91" s="23" t="s">
        <v>158</v>
      </c>
      <c r="C91" s="53">
        <f>SUM('Hivatal kiadás'!C90,'Önk.feladat kiadás'!C90,'Művház kiadás'!C91)</f>
        <v>1242</v>
      </c>
      <c r="D91" s="53">
        <f>SUM('Hivatal kiadás'!D90,'Önk.feladat kiadás'!D90,'Művház kiadás'!D91)</f>
        <v>0</v>
      </c>
      <c r="E91" s="53">
        <f>SUM('Hivatal kiadás'!E90,'Önk.feladat kiadás'!E90,'Művház kiadás'!E91)</f>
        <v>0</v>
      </c>
      <c r="F91" s="61">
        <f>SUM('Hivatal kiadás'!F90,'Önk.feladat kiadás'!F90,'Művház kiadás'!F91)</f>
        <v>1242</v>
      </c>
      <c r="G91" s="61">
        <f>SUM('Hivatal kiadás'!G90,'Önk.feladat kiadás'!G90,'Művház kiadás'!G91)</f>
        <v>0</v>
      </c>
      <c r="H91" s="61">
        <f>SUM('Hivatal kiadás'!H90,'Önk.feladat kiadás'!H90,'Művház kiadás'!H91)</f>
        <v>0</v>
      </c>
      <c r="I91" s="61">
        <f>SUM('Hivatal kiadás'!I90,'Önk.feladat kiadás'!I90,'Művház kiadás'!I91)</f>
        <v>0</v>
      </c>
      <c r="J91" s="61">
        <f>SUM('Hivatal kiadás'!J90,'Önk.feladat kiadás'!J90,'Művház kiadás'!J91)</f>
        <v>0</v>
      </c>
    </row>
    <row r="92" spans="1:10" ht="14.25" customHeight="1">
      <c r="A92" s="11" t="s">
        <v>357</v>
      </c>
      <c r="B92" s="23" t="s">
        <v>159</v>
      </c>
      <c r="C92" s="53">
        <f>SUM('Hivatal kiadás'!C91,'Önk.feladat kiadás'!C91,'Művház kiadás'!C92)</f>
        <v>0</v>
      </c>
      <c r="D92" s="53">
        <f>SUM('Hivatal kiadás'!D91,'Önk.feladat kiadás'!D91,'Művház kiadás'!D92)</f>
        <v>0</v>
      </c>
      <c r="E92" s="53">
        <f>SUM('Hivatal kiadás'!E91,'Önk.feladat kiadás'!E91,'Művház kiadás'!E92)</f>
        <v>0</v>
      </c>
      <c r="F92" s="61">
        <f>SUM('Hivatal kiadás'!F91,'Önk.feladat kiadás'!F91,'Művház kiadás'!F92)</f>
        <v>0</v>
      </c>
      <c r="G92" s="61">
        <f>SUM('Hivatal kiadás'!G91,'Önk.feladat kiadás'!G91,'Művház kiadás'!G92)</f>
        <v>0</v>
      </c>
      <c r="H92" s="61">
        <f>SUM('Hivatal kiadás'!H91,'Önk.feladat kiadás'!H91,'Művház kiadás'!H92)</f>
        <v>0</v>
      </c>
      <c r="I92" s="61">
        <f>SUM('Hivatal kiadás'!I91,'Önk.feladat kiadás'!I91,'Művház kiadás'!I92)</f>
        <v>0</v>
      </c>
      <c r="J92" s="61">
        <f>SUM('Hivatal kiadás'!J91,'Önk.feladat kiadás'!J91,'Művház kiadás'!J92)</f>
        <v>0</v>
      </c>
    </row>
    <row r="93" spans="1:10" ht="14.25" customHeight="1">
      <c r="A93" s="11" t="s">
        <v>358</v>
      </c>
      <c r="B93" s="23" t="s">
        <v>160</v>
      </c>
      <c r="C93" s="53">
        <f>SUM('Hivatal kiadás'!C92,'Önk.feladat kiadás'!C92,'Művház kiadás'!C93)</f>
        <v>0</v>
      </c>
      <c r="D93" s="53">
        <f>SUM('Hivatal kiadás'!D92,'Önk.feladat kiadás'!D92,'Művház kiadás'!D93)</f>
        <v>0</v>
      </c>
      <c r="E93" s="53">
        <f>SUM('Hivatal kiadás'!E92,'Önk.feladat kiadás'!E92,'Művház kiadás'!E93)</f>
        <v>0</v>
      </c>
      <c r="F93" s="61">
        <f>SUM('Hivatal kiadás'!F92,'Önk.feladat kiadás'!F92,'Művház kiadás'!F93)</f>
        <v>0</v>
      </c>
      <c r="G93" s="61">
        <f>SUM('Hivatal kiadás'!G92,'Önk.feladat kiadás'!G92,'Művház kiadás'!G93)</f>
        <v>0</v>
      </c>
      <c r="H93" s="61">
        <f>SUM('Hivatal kiadás'!H92,'Önk.feladat kiadás'!H92,'Művház kiadás'!H93)</f>
        <v>0</v>
      </c>
      <c r="I93" s="61">
        <f>SUM('Hivatal kiadás'!I92,'Önk.feladat kiadás'!I92,'Művház kiadás'!I93)</f>
        <v>0</v>
      </c>
      <c r="J93" s="61">
        <f>SUM('Hivatal kiadás'!J92,'Önk.feladat kiadás'!J92,'Művház kiadás'!J93)</f>
        <v>0</v>
      </c>
    </row>
    <row r="94" spans="1:10" ht="15">
      <c r="A94" s="11" t="s">
        <v>161</v>
      </c>
      <c r="B94" s="23" t="s">
        <v>162</v>
      </c>
      <c r="C94" s="53">
        <f>SUM('Hivatal kiadás'!C93,'Önk.feladat kiadás'!C93,'Művház kiadás'!C94)</f>
        <v>0</v>
      </c>
      <c r="D94" s="53">
        <f>SUM('Hivatal kiadás'!D93,'Önk.feladat kiadás'!D93,'Művház kiadás'!D94)</f>
        <v>0</v>
      </c>
      <c r="E94" s="53">
        <f>SUM('Hivatal kiadás'!E93,'Önk.feladat kiadás'!E93,'Művház kiadás'!E94)</f>
        <v>0</v>
      </c>
      <c r="F94" s="61">
        <f>SUM('Hivatal kiadás'!F93,'Önk.feladat kiadás'!F93,'Művház kiadás'!F94)</f>
        <v>0</v>
      </c>
      <c r="G94" s="61">
        <f>SUM('Hivatal kiadás'!G93,'Önk.feladat kiadás'!G93,'Művház kiadás'!G94)</f>
        <v>0</v>
      </c>
      <c r="H94" s="61">
        <f>SUM('Hivatal kiadás'!H93,'Önk.feladat kiadás'!H93,'Művház kiadás'!H94)</f>
        <v>0</v>
      </c>
      <c r="I94" s="61">
        <f>SUM('Hivatal kiadás'!I93,'Önk.feladat kiadás'!I93,'Művház kiadás'!I94)</f>
        <v>0</v>
      </c>
      <c r="J94" s="61">
        <f>SUM('Hivatal kiadás'!J93,'Önk.feladat kiadás'!J93,'Művház kiadás'!J94)</f>
        <v>0</v>
      </c>
    </row>
    <row r="95" spans="1:10" ht="15">
      <c r="A95" s="11" t="s">
        <v>359</v>
      </c>
      <c r="B95" s="23" t="s">
        <v>163</v>
      </c>
      <c r="C95" s="53">
        <f>SUM('Hivatal kiadás'!C94,'Önk.feladat kiadás'!C94,'Művház kiadás'!C95)</f>
        <v>0</v>
      </c>
      <c r="D95" s="53">
        <f>SUM('Hivatal kiadás'!D94,'Önk.feladat kiadás'!D94,'Művház kiadás'!D95)</f>
        <v>1000</v>
      </c>
      <c r="E95" s="53">
        <f>SUM('Hivatal kiadás'!E94,'Önk.feladat kiadás'!E94,'Művház kiadás'!E95)</f>
        <v>0</v>
      </c>
      <c r="F95" s="61">
        <f>SUM('Hivatal kiadás'!F94,'Önk.feladat kiadás'!F94,'Művház kiadás'!F95)</f>
        <v>1000</v>
      </c>
      <c r="G95" s="61">
        <f>SUM('Hivatal kiadás'!G94,'Önk.feladat kiadás'!G94,'Művház kiadás'!G95)</f>
        <v>0</v>
      </c>
      <c r="H95" s="61">
        <f>SUM('Hivatal kiadás'!H94,'Önk.feladat kiadás'!H94,'Művház kiadás'!H95)</f>
        <v>0</v>
      </c>
      <c r="I95" s="61">
        <f>SUM('Hivatal kiadás'!I94,'Önk.feladat kiadás'!I94,'Művház kiadás'!I95)</f>
        <v>0</v>
      </c>
      <c r="J95" s="61">
        <f>SUM('Hivatal kiadás'!J94,'Önk.feladat kiadás'!J94,'Művház kiadás'!J95)</f>
        <v>0</v>
      </c>
    </row>
    <row r="96" spans="1:10" ht="15">
      <c r="A96" s="41" t="s">
        <v>328</v>
      </c>
      <c r="B96" s="44" t="s">
        <v>164</v>
      </c>
      <c r="C96" s="61">
        <f>SUM('Hivatal kiadás'!C95,'Önk.feladat kiadás'!C95,'Művház kiadás'!C96)</f>
        <v>1242</v>
      </c>
      <c r="D96" s="61">
        <f>SUM('Hivatal kiadás'!D95,'Önk.feladat kiadás'!D95,'Művház kiadás'!D96)</f>
        <v>1000</v>
      </c>
      <c r="E96" s="61">
        <f>SUM('Hivatal kiadás'!E95,'Önk.feladat kiadás'!E95,'Művház kiadás'!E96)</f>
        <v>0</v>
      </c>
      <c r="F96" s="61">
        <f>SUM('Hivatal kiadás'!F95,'Önk.feladat kiadás'!F95,'Művház kiadás'!F96)</f>
        <v>2242</v>
      </c>
      <c r="G96" s="61">
        <f>SUM('Hivatal kiadás'!G95,'Önk.feladat kiadás'!G95,'Művház kiadás'!G96)</f>
        <v>0</v>
      </c>
      <c r="H96" s="61">
        <f>SUM('Hivatal kiadás'!H95,'Önk.feladat kiadás'!H95,'Művház kiadás'!H96)</f>
        <v>0</v>
      </c>
      <c r="I96" s="61">
        <f>SUM('Hivatal kiadás'!I95,'Önk.feladat kiadás'!I95,'Művház kiadás'!I96)</f>
        <v>0</v>
      </c>
      <c r="J96" s="61">
        <f>SUM('Hivatal kiadás'!J95,'Önk.feladat kiadás'!J95,'Művház kiadás'!J96)</f>
        <v>0</v>
      </c>
    </row>
    <row r="97" spans="1:10" ht="15.75">
      <c r="A97" s="47" t="s">
        <v>3</v>
      </c>
      <c r="B97" s="44"/>
      <c r="C97" s="61">
        <f>SUM('Hivatal kiadás'!C96,'Önk.feladat kiadás'!C96,'Művház kiadás'!C97)</f>
        <v>14650</v>
      </c>
      <c r="D97" s="61">
        <f>SUM('Hivatal kiadás'!D96,'Önk.feladat kiadás'!D96,'Művház kiadás'!D97)</f>
        <v>14760</v>
      </c>
      <c r="E97" s="61">
        <f>SUM('Hivatal kiadás'!E96,'Önk.feladat kiadás'!E96,'Művház kiadás'!E97)</f>
        <v>0</v>
      </c>
      <c r="F97" s="61">
        <f>SUM('Hivatal kiadás'!F96,'Önk.feladat kiadás'!F96,'Művház kiadás'!F97)</f>
        <v>29410</v>
      </c>
      <c r="G97" s="61">
        <f>SUM('Hivatal kiadás'!G96,'Önk.feladat kiadás'!G96,'Művház kiadás'!G97)</f>
        <v>80020</v>
      </c>
      <c r="H97" s="61">
        <f>SUM('Hivatal kiadás'!H96,'Önk.feladat kiadás'!H96,'Művház kiadás'!H97)</f>
        <v>21674</v>
      </c>
      <c r="I97" s="61">
        <f>SUM('Hivatal kiadás'!I96,'Önk.feladat kiadás'!I96,'Művház kiadás'!I97)</f>
        <v>58346</v>
      </c>
      <c r="J97" s="61">
        <f>SUM('Hivatal kiadás'!J96,'Önk.feladat kiadás'!J96,'Művház kiadás'!J97)</f>
        <v>0</v>
      </c>
    </row>
    <row r="98" spans="1:10" ht="15.75">
      <c r="A98" s="28" t="s">
        <v>367</v>
      </c>
      <c r="B98" s="29" t="s">
        <v>165</v>
      </c>
      <c r="C98" s="61">
        <f>SUM('Hivatal kiadás'!C97,'Önk.feladat kiadás'!C97,'Művház kiadás'!C98)</f>
        <v>228567</v>
      </c>
      <c r="D98" s="61">
        <f>SUM('Hivatal kiadás'!D97,'Önk.feladat kiadás'!D97,'Művház kiadás'!D98)</f>
        <v>49803</v>
      </c>
      <c r="E98" s="61">
        <f>SUM('Hivatal kiadás'!E97,'Önk.feladat kiadás'!E97,'Művház kiadás'!E98)</f>
        <v>4294</v>
      </c>
      <c r="F98" s="61">
        <f>SUM('Hivatal kiadás'!F97,'Önk.feladat kiadás'!F97,'Művház kiadás'!F98)</f>
        <v>282664</v>
      </c>
      <c r="G98" s="61">
        <f>SUM('Hivatal kiadás'!G97,'Önk.feladat kiadás'!G97,'Művház kiadás'!G98)</f>
        <v>374862</v>
      </c>
      <c r="H98" s="61">
        <f>SUM('Hivatal kiadás'!H97,'Önk.feladat kiadás'!H97,'Művház kiadás'!H98)</f>
        <v>234313</v>
      </c>
      <c r="I98" s="61">
        <f>SUM('Hivatal kiadás'!I97,'Önk.feladat kiadás'!I97,'Művház kiadás'!I98)</f>
        <v>136255</v>
      </c>
      <c r="J98" s="61">
        <f>SUM('Hivatal kiadás'!J97,'Önk.feladat kiadás'!J97,'Művház kiadás'!J98)</f>
        <v>4294</v>
      </c>
    </row>
    <row r="99" spans="1:25" ht="15">
      <c r="A99" s="11" t="s">
        <v>360</v>
      </c>
      <c r="B99" s="5" t="s">
        <v>166</v>
      </c>
      <c r="C99" s="53">
        <f>SUM('Hivatal kiadás'!C98,'Önk.feladat kiadás'!C98,'Művház kiadás'!C99)</f>
        <v>0</v>
      </c>
      <c r="D99" s="53">
        <f>SUM('Hivatal kiadás'!D98,'Önk.feladat kiadás'!D98,'Művház kiadás'!D99)</f>
        <v>0</v>
      </c>
      <c r="E99" s="53">
        <f>SUM('Hivatal kiadás'!E98,'Önk.feladat kiadás'!E98,'Művház kiadás'!E99)</f>
        <v>0</v>
      </c>
      <c r="F99" s="61">
        <f>SUM('Hivatal kiadás'!F98,'Önk.feladat kiadás'!F98,'Művház kiadás'!F99)</f>
        <v>0</v>
      </c>
      <c r="G99" s="61">
        <f>SUM('Hivatal kiadás'!G98,'Önk.feladat kiadás'!G98,'Művház kiadás'!G99)</f>
        <v>0</v>
      </c>
      <c r="H99" s="61">
        <f>SUM('Hivatal kiadás'!H98,'Önk.feladat kiadás'!H98,'Művház kiadás'!H99)</f>
        <v>0</v>
      </c>
      <c r="I99" s="61">
        <f>SUM('Hivatal kiadás'!I98,'Önk.feladat kiadás'!I98,'Művház kiadás'!I99)</f>
        <v>0</v>
      </c>
      <c r="J99" s="61">
        <f>SUM('Hivatal kiadás'!J98,'Önk.feladat kiadás'!J98,'Művház kiadás'!J99)</f>
        <v>0</v>
      </c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7"/>
      <c r="Y99" s="17"/>
    </row>
    <row r="100" spans="1:25" ht="15">
      <c r="A100" s="11" t="s">
        <v>167</v>
      </c>
      <c r="B100" s="5" t="s">
        <v>168</v>
      </c>
      <c r="C100" s="53">
        <f>SUM('Hivatal kiadás'!C99,'Önk.feladat kiadás'!C99,'Művház kiadás'!C100)</f>
        <v>0</v>
      </c>
      <c r="D100" s="53">
        <f>SUM('Hivatal kiadás'!D99,'Önk.feladat kiadás'!D99,'Művház kiadás'!D100)</f>
        <v>0</v>
      </c>
      <c r="E100" s="53">
        <f>SUM('Hivatal kiadás'!E99,'Önk.feladat kiadás'!E99,'Művház kiadás'!E100)</f>
        <v>0</v>
      </c>
      <c r="F100" s="61">
        <f>SUM('Hivatal kiadás'!F99,'Önk.feladat kiadás'!F99,'Művház kiadás'!F100)</f>
        <v>0</v>
      </c>
      <c r="G100" s="61">
        <f>SUM('Hivatal kiadás'!G99,'Önk.feladat kiadás'!G99,'Művház kiadás'!G100)</f>
        <v>0</v>
      </c>
      <c r="H100" s="61">
        <f>SUM('Hivatal kiadás'!H99,'Önk.feladat kiadás'!H99,'Művház kiadás'!H100)</f>
        <v>0</v>
      </c>
      <c r="I100" s="61">
        <f>SUM('Hivatal kiadás'!I99,'Önk.feladat kiadás'!I99,'Művház kiadás'!I100)</f>
        <v>0</v>
      </c>
      <c r="J100" s="61">
        <f>SUM('Hivatal kiadás'!J99,'Önk.feladat kiadás'!J99,'Művház kiadás'!J100)</f>
        <v>0</v>
      </c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7"/>
      <c r="Y100" s="17"/>
    </row>
    <row r="101" spans="1:25" ht="15">
      <c r="A101" s="11" t="s">
        <v>361</v>
      </c>
      <c r="B101" s="5" t="s">
        <v>169</v>
      </c>
      <c r="C101" s="53">
        <f>SUM('Hivatal kiadás'!C100,'Önk.feladat kiadás'!C100,'Művház kiadás'!C101)</f>
        <v>0</v>
      </c>
      <c r="D101" s="53">
        <f>SUM('Hivatal kiadás'!D100,'Önk.feladat kiadás'!D100,'Művház kiadás'!D101)</f>
        <v>0</v>
      </c>
      <c r="E101" s="53">
        <f>SUM('Hivatal kiadás'!E100,'Önk.feladat kiadás'!E100,'Művház kiadás'!E101)</f>
        <v>0</v>
      </c>
      <c r="F101" s="61">
        <f>SUM('Hivatal kiadás'!F100,'Önk.feladat kiadás'!F100,'Művház kiadás'!F101)</f>
        <v>0</v>
      </c>
      <c r="G101" s="61">
        <f>SUM('Hivatal kiadás'!G100,'Önk.feladat kiadás'!G100,'Művház kiadás'!G101)</f>
        <v>0</v>
      </c>
      <c r="H101" s="61">
        <f>SUM('Hivatal kiadás'!H100,'Önk.feladat kiadás'!H100,'Művház kiadás'!H101)</f>
        <v>0</v>
      </c>
      <c r="I101" s="61">
        <f>SUM('Hivatal kiadás'!I100,'Önk.feladat kiadás'!I100,'Művház kiadás'!I101)</f>
        <v>0</v>
      </c>
      <c r="J101" s="61">
        <f>SUM('Hivatal kiadás'!J100,'Önk.feladat kiadás'!J100,'Művház kiadás'!J101)</f>
        <v>0</v>
      </c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7"/>
      <c r="Y101" s="17"/>
    </row>
    <row r="102" spans="1:25" ht="15">
      <c r="A102" s="13" t="s">
        <v>329</v>
      </c>
      <c r="B102" s="7" t="s">
        <v>170</v>
      </c>
      <c r="C102" s="53">
        <f>SUM('Hivatal kiadás'!C101,'Önk.feladat kiadás'!C101,'Művház kiadás'!C102)</f>
        <v>0</v>
      </c>
      <c r="D102" s="53">
        <f>SUM('Hivatal kiadás'!D101,'Önk.feladat kiadás'!D101,'Művház kiadás'!D102)</f>
        <v>0</v>
      </c>
      <c r="E102" s="53">
        <f>SUM('Hivatal kiadás'!E101,'Önk.feladat kiadás'!E101,'Művház kiadás'!E102)</f>
        <v>0</v>
      </c>
      <c r="F102" s="61">
        <f>SUM('Hivatal kiadás'!F101,'Önk.feladat kiadás'!F101,'Művház kiadás'!F102)</f>
        <v>0</v>
      </c>
      <c r="G102" s="61">
        <f>SUM('Hivatal kiadás'!G101,'Önk.feladat kiadás'!G101,'Művház kiadás'!G102)</f>
        <v>0</v>
      </c>
      <c r="H102" s="61">
        <f>SUM('Hivatal kiadás'!H101,'Önk.feladat kiadás'!H101,'Művház kiadás'!H102)</f>
        <v>0</v>
      </c>
      <c r="I102" s="61">
        <f>SUM('Hivatal kiadás'!I101,'Önk.feladat kiadás'!I101,'Művház kiadás'!I102)</f>
        <v>0</v>
      </c>
      <c r="J102" s="61">
        <f>SUM('Hivatal kiadás'!J101,'Önk.feladat kiadás'!J101,'Művház kiadás'!J102)</f>
        <v>0</v>
      </c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7"/>
      <c r="Y102" s="17"/>
    </row>
    <row r="103" spans="1:25" ht="15">
      <c r="A103" s="30" t="s">
        <v>362</v>
      </c>
      <c r="B103" s="5" t="s">
        <v>171</v>
      </c>
      <c r="C103" s="53">
        <f>SUM('Hivatal kiadás'!C102,'Önk.feladat kiadás'!C102,'Művház kiadás'!C103)</f>
        <v>0</v>
      </c>
      <c r="D103" s="53">
        <f>SUM('Hivatal kiadás'!D102,'Önk.feladat kiadás'!D102,'Művház kiadás'!D103)</f>
        <v>0</v>
      </c>
      <c r="E103" s="53">
        <f>SUM('Hivatal kiadás'!E102,'Önk.feladat kiadás'!E102,'Művház kiadás'!E103)</f>
        <v>0</v>
      </c>
      <c r="F103" s="61">
        <f>SUM('Hivatal kiadás'!F102,'Önk.feladat kiadás'!F102,'Művház kiadás'!F103)</f>
        <v>0</v>
      </c>
      <c r="G103" s="61">
        <f>SUM('Hivatal kiadás'!G102,'Önk.feladat kiadás'!G102,'Művház kiadás'!G103)</f>
        <v>0</v>
      </c>
      <c r="H103" s="61">
        <f>SUM('Hivatal kiadás'!H102,'Önk.feladat kiadás'!H102,'Művház kiadás'!H103)</f>
        <v>0</v>
      </c>
      <c r="I103" s="61">
        <f>SUM('Hivatal kiadás'!I102,'Önk.feladat kiadás'!I102,'Művház kiadás'!I103)</f>
        <v>0</v>
      </c>
      <c r="J103" s="61">
        <f>SUM('Hivatal kiadás'!J102,'Önk.feladat kiadás'!J102,'Művház kiadás'!J103)</f>
        <v>0</v>
      </c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7"/>
      <c r="Y103" s="17"/>
    </row>
    <row r="104" spans="1:25" ht="15">
      <c r="A104" s="30" t="s">
        <v>332</v>
      </c>
      <c r="B104" s="5" t="s">
        <v>172</v>
      </c>
      <c r="C104" s="53">
        <f>SUM('Hivatal kiadás'!C103,'Önk.feladat kiadás'!C103,'Művház kiadás'!C104)</f>
        <v>0</v>
      </c>
      <c r="D104" s="53">
        <f>SUM('Hivatal kiadás'!D103,'Önk.feladat kiadás'!D103,'Művház kiadás'!D104)</f>
        <v>0</v>
      </c>
      <c r="E104" s="53">
        <f>SUM('Hivatal kiadás'!E103,'Önk.feladat kiadás'!E103,'Művház kiadás'!E104)</f>
        <v>0</v>
      </c>
      <c r="F104" s="61">
        <f>SUM('Hivatal kiadás'!F103,'Önk.feladat kiadás'!F103,'Művház kiadás'!F104)</f>
        <v>0</v>
      </c>
      <c r="G104" s="61">
        <f>SUM('Hivatal kiadás'!G103,'Önk.feladat kiadás'!G103,'Művház kiadás'!G104)</f>
        <v>0</v>
      </c>
      <c r="H104" s="61">
        <f>SUM('Hivatal kiadás'!H103,'Önk.feladat kiadás'!H103,'Művház kiadás'!H104)</f>
        <v>0</v>
      </c>
      <c r="I104" s="61">
        <f>SUM('Hivatal kiadás'!I103,'Önk.feladat kiadás'!I103,'Művház kiadás'!I104)</f>
        <v>0</v>
      </c>
      <c r="J104" s="61">
        <f>SUM('Hivatal kiadás'!J103,'Önk.feladat kiadás'!J103,'Művház kiadás'!J104)</f>
        <v>0</v>
      </c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7"/>
      <c r="Y104" s="17"/>
    </row>
    <row r="105" spans="1:25" ht="15">
      <c r="A105" s="11" t="s">
        <v>173</v>
      </c>
      <c r="B105" s="5" t="s">
        <v>174</v>
      </c>
      <c r="C105" s="53">
        <f>SUM('Hivatal kiadás'!C104,'Önk.feladat kiadás'!C104,'Művház kiadás'!C105)</f>
        <v>0</v>
      </c>
      <c r="D105" s="53">
        <f>SUM('Hivatal kiadás'!D104,'Önk.feladat kiadás'!D104,'Művház kiadás'!D105)</f>
        <v>0</v>
      </c>
      <c r="E105" s="53">
        <f>SUM('Hivatal kiadás'!E104,'Önk.feladat kiadás'!E104,'Művház kiadás'!E105)</f>
        <v>0</v>
      </c>
      <c r="F105" s="61">
        <f>SUM('Hivatal kiadás'!F104,'Önk.feladat kiadás'!F104,'Művház kiadás'!F105)</f>
        <v>0</v>
      </c>
      <c r="G105" s="61">
        <f>SUM('Hivatal kiadás'!G104,'Önk.feladat kiadás'!G104,'Művház kiadás'!G105)</f>
        <v>0</v>
      </c>
      <c r="H105" s="61">
        <f>SUM('Hivatal kiadás'!H104,'Önk.feladat kiadás'!H104,'Művház kiadás'!H105)</f>
        <v>0</v>
      </c>
      <c r="I105" s="61">
        <f>SUM('Hivatal kiadás'!I104,'Önk.feladat kiadás'!I104,'Művház kiadás'!I105)</f>
        <v>0</v>
      </c>
      <c r="J105" s="61">
        <f>SUM('Hivatal kiadás'!J104,'Önk.feladat kiadás'!J104,'Művház kiadás'!J105)</f>
        <v>0</v>
      </c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7"/>
      <c r="Y105" s="17"/>
    </row>
    <row r="106" spans="1:25" ht="15">
      <c r="A106" s="11" t="s">
        <v>363</v>
      </c>
      <c r="B106" s="5" t="s">
        <v>175</v>
      </c>
      <c r="C106" s="53">
        <f>SUM('Hivatal kiadás'!C105,'Önk.feladat kiadás'!C105,'Művház kiadás'!C106)</f>
        <v>0</v>
      </c>
      <c r="D106" s="53">
        <f>SUM('Hivatal kiadás'!D105,'Önk.feladat kiadás'!D105,'Művház kiadás'!D106)</f>
        <v>0</v>
      </c>
      <c r="E106" s="53">
        <f>SUM('Hivatal kiadás'!E105,'Önk.feladat kiadás'!E105,'Művház kiadás'!E106)</f>
        <v>0</v>
      </c>
      <c r="F106" s="61">
        <f>SUM('Hivatal kiadás'!F105,'Önk.feladat kiadás'!F105,'Művház kiadás'!F106)</f>
        <v>0</v>
      </c>
      <c r="G106" s="61">
        <f>SUM('Hivatal kiadás'!G105,'Önk.feladat kiadás'!G105,'Művház kiadás'!G106)</f>
        <v>0</v>
      </c>
      <c r="H106" s="61">
        <f>SUM('Hivatal kiadás'!H105,'Önk.feladat kiadás'!H105,'Művház kiadás'!H106)</f>
        <v>0</v>
      </c>
      <c r="I106" s="61">
        <f>SUM('Hivatal kiadás'!I105,'Önk.feladat kiadás'!I105,'Művház kiadás'!I106)</f>
        <v>0</v>
      </c>
      <c r="J106" s="61">
        <f>SUM('Hivatal kiadás'!J105,'Önk.feladat kiadás'!J105,'Művház kiadás'!J106)</f>
        <v>0</v>
      </c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7"/>
      <c r="Y106" s="17"/>
    </row>
    <row r="107" spans="1:25" ht="15">
      <c r="A107" s="12" t="s">
        <v>330</v>
      </c>
      <c r="B107" s="7" t="s">
        <v>176</v>
      </c>
      <c r="C107" s="53">
        <f>SUM('Hivatal kiadás'!C106,'Önk.feladat kiadás'!C106,'Művház kiadás'!C107)</f>
        <v>0</v>
      </c>
      <c r="D107" s="53">
        <f>SUM('Hivatal kiadás'!D106,'Önk.feladat kiadás'!D106,'Művház kiadás'!D107)</f>
        <v>0</v>
      </c>
      <c r="E107" s="53">
        <f>SUM('Hivatal kiadás'!E106,'Önk.feladat kiadás'!E106,'Művház kiadás'!E107)</f>
        <v>0</v>
      </c>
      <c r="F107" s="61">
        <f>SUM('Hivatal kiadás'!F106,'Önk.feladat kiadás'!F106,'Művház kiadás'!F107)</f>
        <v>0</v>
      </c>
      <c r="G107" s="61">
        <f>SUM('Hivatal kiadás'!G106,'Önk.feladat kiadás'!G106,'Művház kiadás'!G107)</f>
        <v>0</v>
      </c>
      <c r="H107" s="61">
        <f>SUM('Hivatal kiadás'!H106,'Önk.feladat kiadás'!H106,'Művház kiadás'!H107)</f>
        <v>0</v>
      </c>
      <c r="I107" s="61">
        <f>SUM('Hivatal kiadás'!I106,'Önk.feladat kiadás'!I106,'Művház kiadás'!I107)</f>
        <v>0</v>
      </c>
      <c r="J107" s="61">
        <f>SUM('Hivatal kiadás'!J106,'Önk.feladat kiadás'!J106,'Művház kiadás'!J107)</f>
        <v>0</v>
      </c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17"/>
      <c r="Y107" s="17"/>
    </row>
    <row r="108" spans="1:25" ht="15">
      <c r="A108" s="30" t="s">
        <v>177</v>
      </c>
      <c r="B108" s="5" t="s">
        <v>178</v>
      </c>
      <c r="C108" s="53">
        <f>SUM('Hivatal kiadás'!C107,'Önk.feladat kiadás'!C107,'Művház kiadás'!C108)</f>
        <v>0</v>
      </c>
      <c r="D108" s="53">
        <f>SUM('Hivatal kiadás'!D107,'Önk.feladat kiadás'!D107,'Művház kiadás'!D108)</f>
        <v>0</v>
      </c>
      <c r="E108" s="53">
        <f>SUM('Hivatal kiadás'!E107,'Önk.feladat kiadás'!E107,'Művház kiadás'!E108)</f>
        <v>0</v>
      </c>
      <c r="F108" s="61">
        <f>SUM('Hivatal kiadás'!F107,'Önk.feladat kiadás'!F107,'Művház kiadás'!F108)</f>
        <v>0</v>
      </c>
      <c r="G108" s="61">
        <f>SUM('Hivatal kiadás'!G107,'Önk.feladat kiadás'!G107,'Művház kiadás'!G108)</f>
        <v>0</v>
      </c>
      <c r="H108" s="61">
        <f>SUM('Hivatal kiadás'!H107,'Önk.feladat kiadás'!H107,'Művház kiadás'!H108)</f>
        <v>0</v>
      </c>
      <c r="I108" s="61">
        <f>SUM('Hivatal kiadás'!I107,'Önk.feladat kiadás'!I107,'Művház kiadás'!I108)</f>
        <v>0</v>
      </c>
      <c r="J108" s="61">
        <f>SUM('Hivatal kiadás'!J107,'Önk.feladat kiadás'!J107,'Művház kiadás'!J108)</f>
        <v>0</v>
      </c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7"/>
      <c r="Y108" s="17"/>
    </row>
    <row r="109" spans="1:25" ht="15">
      <c r="A109" s="30" t="s">
        <v>179</v>
      </c>
      <c r="B109" s="5" t="s">
        <v>180</v>
      </c>
      <c r="C109" s="53">
        <f>SUM('Hivatal kiadás'!C108,'Önk.feladat kiadás'!C108,'Művház kiadás'!C109)</f>
        <v>0</v>
      </c>
      <c r="D109" s="53">
        <f>SUM('Hivatal kiadás'!D108,'Önk.feladat kiadás'!D108,'Művház kiadás'!D109)</f>
        <v>0</v>
      </c>
      <c r="E109" s="53">
        <f>SUM('Hivatal kiadás'!E108,'Önk.feladat kiadás'!E108,'Művház kiadás'!E109)</f>
        <v>0</v>
      </c>
      <c r="F109" s="61">
        <f>SUM('Hivatal kiadás'!F108,'Önk.feladat kiadás'!F108,'Művház kiadás'!F109)</f>
        <v>0</v>
      </c>
      <c r="G109" s="61">
        <f>SUM('Hivatal kiadás'!G108,'Önk.feladat kiadás'!G108,'Művház kiadás'!G109)</f>
        <v>15096</v>
      </c>
      <c r="H109" s="61">
        <f>SUM('Hivatal kiadás'!H108,'Önk.feladat kiadás'!H108,'Művház kiadás'!H109)</f>
        <v>15096</v>
      </c>
      <c r="I109" s="61">
        <f>SUM('Hivatal kiadás'!I108,'Önk.feladat kiadás'!I108,'Művház kiadás'!I109)</f>
        <v>0</v>
      </c>
      <c r="J109" s="61">
        <f>SUM('Hivatal kiadás'!J108,'Önk.feladat kiadás'!J108,'Művház kiadás'!J109)</f>
        <v>0</v>
      </c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7"/>
      <c r="Y109" s="17"/>
    </row>
    <row r="110" spans="1:25" ht="15">
      <c r="A110" s="12" t="s">
        <v>181</v>
      </c>
      <c r="B110" s="7" t="s">
        <v>182</v>
      </c>
      <c r="C110" s="61">
        <v>0</v>
      </c>
      <c r="D110" s="61">
        <v>0</v>
      </c>
      <c r="E110" s="61">
        <v>0</v>
      </c>
      <c r="F110" s="61">
        <v>0</v>
      </c>
      <c r="G110" s="61">
        <v>0</v>
      </c>
      <c r="H110" s="61">
        <v>0</v>
      </c>
      <c r="I110" s="61">
        <v>0</v>
      </c>
      <c r="J110" s="61">
        <v>0</v>
      </c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7"/>
      <c r="Y110" s="17"/>
    </row>
    <row r="111" spans="1:25" ht="15">
      <c r="A111" s="30" t="s">
        <v>183</v>
      </c>
      <c r="B111" s="5" t="s">
        <v>184</v>
      </c>
      <c r="C111" s="53">
        <f>SUM('Hivatal kiadás'!C110,'Önk.feladat kiadás'!C110,'Művház kiadás'!C111)</f>
        <v>0</v>
      </c>
      <c r="D111" s="53">
        <f>SUM('Hivatal kiadás'!D110,'Önk.feladat kiadás'!D110,'Művház kiadás'!D111)</f>
        <v>0</v>
      </c>
      <c r="E111" s="53">
        <f>SUM('Hivatal kiadás'!E110,'Önk.feladat kiadás'!E110,'Művház kiadás'!E111)</f>
        <v>0</v>
      </c>
      <c r="F111" s="61">
        <v>0</v>
      </c>
      <c r="G111" s="61">
        <f>SUM('Hivatal kiadás'!G110,'Önk.feladat kiadás'!G110,'Művház kiadás'!G111)</f>
        <v>0</v>
      </c>
      <c r="H111" s="61">
        <f>SUM('Hivatal kiadás'!H110,'Önk.feladat kiadás'!H110,'Művház kiadás'!H111)</f>
        <v>0</v>
      </c>
      <c r="I111" s="61">
        <f>SUM('Hivatal kiadás'!I110,'Önk.feladat kiadás'!I110,'Művház kiadás'!I111)</f>
        <v>0</v>
      </c>
      <c r="J111" s="61">
        <f>SUM('Hivatal kiadás'!J110,'Önk.feladat kiadás'!J110,'Művház kiadás'!J111)</f>
        <v>0</v>
      </c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7"/>
      <c r="Y111" s="17"/>
    </row>
    <row r="112" spans="1:25" ht="15">
      <c r="A112" s="30" t="s">
        <v>185</v>
      </c>
      <c r="B112" s="5" t="s">
        <v>186</v>
      </c>
      <c r="C112" s="53">
        <f>SUM('Hivatal kiadás'!C111,'Önk.feladat kiadás'!C111,'Művház kiadás'!C112)</f>
        <v>0</v>
      </c>
      <c r="D112" s="53">
        <f>SUM('Hivatal kiadás'!D111,'Önk.feladat kiadás'!D111,'Művház kiadás'!D112)</f>
        <v>0</v>
      </c>
      <c r="E112" s="53">
        <f>SUM('Hivatal kiadás'!E111,'Önk.feladat kiadás'!E111,'Művház kiadás'!E112)</f>
        <v>0</v>
      </c>
      <c r="F112" s="61">
        <v>0</v>
      </c>
      <c r="G112" s="61">
        <f>SUM('Hivatal kiadás'!G111,'Önk.feladat kiadás'!G111,'Művház kiadás'!G112)</f>
        <v>0</v>
      </c>
      <c r="H112" s="61">
        <f>SUM('Hivatal kiadás'!H111,'Önk.feladat kiadás'!H111,'Művház kiadás'!H112)</f>
        <v>0</v>
      </c>
      <c r="I112" s="61">
        <f>SUM('Hivatal kiadás'!I111,'Önk.feladat kiadás'!I111,'Művház kiadás'!I112)</f>
        <v>0</v>
      </c>
      <c r="J112" s="61">
        <f>SUM('Hivatal kiadás'!J111,'Önk.feladat kiadás'!J111,'Művház kiadás'!J112)</f>
        <v>0</v>
      </c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7"/>
      <c r="Y112" s="17"/>
    </row>
    <row r="113" spans="1:25" ht="15">
      <c r="A113" s="30" t="s">
        <v>187</v>
      </c>
      <c r="B113" s="5" t="s">
        <v>188</v>
      </c>
      <c r="C113" s="53">
        <f>SUM('Hivatal kiadás'!C112,'Önk.feladat kiadás'!C112,'Művház kiadás'!C113)</f>
        <v>0</v>
      </c>
      <c r="D113" s="53">
        <f>SUM('Hivatal kiadás'!D112,'Önk.feladat kiadás'!D112,'Művház kiadás'!D113)</f>
        <v>0</v>
      </c>
      <c r="E113" s="53">
        <f>SUM('Hivatal kiadás'!E112,'Önk.feladat kiadás'!E112,'Művház kiadás'!E113)</f>
        <v>0</v>
      </c>
      <c r="F113" s="61">
        <v>0</v>
      </c>
      <c r="G113" s="61">
        <f>SUM('Hivatal kiadás'!G112,'Önk.feladat kiadás'!G112,'Művház kiadás'!G113)</f>
        <v>0</v>
      </c>
      <c r="H113" s="61">
        <f>SUM('Hivatal kiadás'!H112,'Önk.feladat kiadás'!H112,'Művház kiadás'!H113)</f>
        <v>0</v>
      </c>
      <c r="I113" s="61">
        <f>SUM('Hivatal kiadás'!I112,'Önk.feladat kiadás'!I112,'Művház kiadás'!I113)</f>
        <v>0</v>
      </c>
      <c r="J113" s="61">
        <f>SUM('Hivatal kiadás'!J112,'Önk.feladat kiadás'!J112,'Művház kiadás'!J113)</f>
        <v>0</v>
      </c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7"/>
      <c r="Y113" s="17"/>
    </row>
    <row r="114" spans="1:25" ht="15">
      <c r="A114" s="31" t="s">
        <v>331</v>
      </c>
      <c r="B114" s="32" t="s">
        <v>189</v>
      </c>
      <c r="C114" s="61">
        <v>0</v>
      </c>
      <c r="D114" s="61">
        <v>0</v>
      </c>
      <c r="E114" s="61">
        <v>0</v>
      </c>
      <c r="F114" s="61">
        <f>SUM(F102,F107,F108,F109,F110,F111,F112,F113)</f>
        <v>0</v>
      </c>
      <c r="G114" s="61">
        <f>SUM(G102,G107,G108,G109,G110,G111,G112,G113)</f>
        <v>15096</v>
      </c>
      <c r="H114" s="61">
        <f>SUM(H102,H107,H108,H109,H110,H111,H112,H113)</f>
        <v>15096</v>
      </c>
      <c r="I114" s="61">
        <f>SUM(I102,I107,I108,I109,I110,I111,I112,I113)</f>
        <v>0</v>
      </c>
      <c r="J114" s="61">
        <f>SUM(J102,J107,J108,J109,J110,J111,J112,J113)</f>
        <v>0</v>
      </c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17"/>
      <c r="Y114" s="17"/>
    </row>
    <row r="115" spans="1:25" ht="15">
      <c r="A115" s="30" t="s">
        <v>190</v>
      </c>
      <c r="B115" s="5" t="s">
        <v>191</v>
      </c>
      <c r="C115" s="53">
        <f>SUM('Hivatal kiadás'!C114,'Önk.feladat kiadás'!C114,'Művház kiadás'!C115)</f>
        <v>0</v>
      </c>
      <c r="D115" s="53">
        <f>SUM('Hivatal kiadás'!D114,'Önk.feladat kiadás'!D114,'Művház kiadás'!D115)</f>
        <v>0</v>
      </c>
      <c r="E115" s="53">
        <f>SUM('Hivatal kiadás'!E114,'Önk.feladat kiadás'!E114,'Művház kiadás'!E115)</f>
        <v>0</v>
      </c>
      <c r="F115" s="61">
        <f>SUM('Hivatal kiadás'!F114,'Önk.feladat kiadás'!F114,'Művház kiadás'!F115)</f>
        <v>0</v>
      </c>
      <c r="G115" s="61">
        <f>SUM('Hivatal kiadás'!G114,'Önk.feladat kiadás'!G114,'Művház kiadás'!G115)</f>
        <v>0</v>
      </c>
      <c r="H115" s="61">
        <f>SUM('Hivatal kiadás'!H114,'Önk.feladat kiadás'!H114,'Művház kiadás'!H115)</f>
        <v>0</v>
      </c>
      <c r="I115" s="61">
        <f>SUM('Hivatal kiadás'!I114,'Önk.feladat kiadás'!I114,'Művház kiadás'!I115)</f>
        <v>0</v>
      </c>
      <c r="J115" s="61">
        <f>SUM('Hivatal kiadás'!J114,'Önk.feladat kiadás'!J114,'Művház kiadás'!J115)</f>
        <v>0</v>
      </c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7"/>
      <c r="Y115" s="17"/>
    </row>
    <row r="116" spans="1:25" ht="15">
      <c r="A116" s="11" t="s">
        <v>192</v>
      </c>
      <c r="B116" s="5" t="s">
        <v>193</v>
      </c>
      <c r="C116" s="53">
        <f>SUM('Hivatal kiadás'!C115,'Önk.feladat kiadás'!C115,'Művház kiadás'!C116)</f>
        <v>0</v>
      </c>
      <c r="D116" s="53">
        <f>SUM('Hivatal kiadás'!D115,'Önk.feladat kiadás'!D115,'Művház kiadás'!D116)</f>
        <v>0</v>
      </c>
      <c r="E116" s="53">
        <f>SUM('Hivatal kiadás'!E115,'Önk.feladat kiadás'!E115,'Művház kiadás'!E116)</f>
        <v>0</v>
      </c>
      <c r="F116" s="61">
        <f>SUM('Hivatal kiadás'!F115,'Önk.feladat kiadás'!F115,'Művház kiadás'!F116)</f>
        <v>0</v>
      </c>
      <c r="G116" s="61">
        <f>SUM('Hivatal kiadás'!G115,'Önk.feladat kiadás'!G115,'Művház kiadás'!G116)</f>
        <v>0</v>
      </c>
      <c r="H116" s="61">
        <f>SUM('Hivatal kiadás'!H115,'Önk.feladat kiadás'!H115,'Művház kiadás'!H116)</f>
        <v>0</v>
      </c>
      <c r="I116" s="61">
        <f>SUM('Hivatal kiadás'!I115,'Önk.feladat kiadás'!I115,'Művház kiadás'!I116)</f>
        <v>0</v>
      </c>
      <c r="J116" s="61">
        <f>SUM('Hivatal kiadás'!J115,'Önk.feladat kiadás'!J115,'Művház kiadás'!J116)</f>
        <v>0</v>
      </c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7"/>
      <c r="Y116" s="17"/>
    </row>
    <row r="117" spans="1:25" ht="15">
      <c r="A117" s="30" t="s">
        <v>364</v>
      </c>
      <c r="B117" s="5" t="s">
        <v>194</v>
      </c>
      <c r="C117" s="53">
        <f>SUM('Hivatal kiadás'!C116,'Önk.feladat kiadás'!C116,'Művház kiadás'!C117)</f>
        <v>0</v>
      </c>
      <c r="D117" s="53">
        <f>SUM('Hivatal kiadás'!D116,'Önk.feladat kiadás'!D116,'Művház kiadás'!D117)</f>
        <v>0</v>
      </c>
      <c r="E117" s="53">
        <f>SUM('Hivatal kiadás'!E116,'Önk.feladat kiadás'!E116,'Művház kiadás'!E117)</f>
        <v>0</v>
      </c>
      <c r="F117" s="61">
        <f>SUM('Hivatal kiadás'!F116,'Önk.feladat kiadás'!F116,'Művház kiadás'!F117)</f>
        <v>0</v>
      </c>
      <c r="G117" s="61">
        <f>SUM('Hivatal kiadás'!G116,'Önk.feladat kiadás'!G116,'Művház kiadás'!G117)</f>
        <v>0</v>
      </c>
      <c r="H117" s="61">
        <f>SUM('Hivatal kiadás'!H116,'Önk.feladat kiadás'!H116,'Művház kiadás'!H117)</f>
        <v>0</v>
      </c>
      <c r="I117" s="61">
        <f>SUM('Hivatal kiadás'!I116,'Önk.feladat kiadás'!I116,'Művház kiadás'!I117)</f>
        <v>0</v>
      </c>
      <c r="J117" s="61">
        <f>SUM('Hivatal kiadás'!J116,'Önk.feladat kiadás'!J116,'Művház kiadás'!J117)</f>
        <v>0</v>
      </c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7"/>
      <c r="Y117" s="17"/>
    </row>
    <row r="118" spans="1:25" ht="15">
      <c r="A118" s="30" t="s">
        <v>333</v>
      </c>
      <c r="B118" s="5" t="s">
        <v>195</v>
      </c>
      <c r="C118" s="53">
        <f>SUM('Hivatal kiadás'!C117,'Önk.feladat kiadás'!C117,'Művház kiadás'!C118)</f>
        <v>0</v>
      </c>
      <c r="D118" s="53">
        <f>SUM('Hivatal kiadás'!D117,'Önk.feladat kiadás'!D117,'Művház kiadás'!D118)</f>
        <v>0</v>
      </c>
      <c r="E118" s="53">
        <f>SUM('Hivatal kiadás'!E117,'Önk.feladat kiadás'!E117,'Művház kiadás'!E118)</f>
        <v>0</v>
      </c>
      <c r="F118" s="61">
        <f>SUM('Hivatal kiadás'!F117,'Önk.feladat kiadás'!F117,'Művház kiadás'!F118)</f>
        <v>0</v>
      </c>
      <c r="G118" s="61">
        <f>SUM('Hivatal kiadás'!G117,'Önk.feladat kiadás'!G117,'Művház kiadás'!G118)</f>
        <v>0</v>
      </c>
      <c r="H118" s="61">
        <f>SUM('Hivatal kiadás'!H117,'Önk.feladat kiadás'!H117,'Művház kiadás'!H118)</f>
        <v>0</v>
      </c>
      <c r="I118" s="61">
        <f>SUM('Hivatal kiadás'!I117,'Önk.feladat kiadás'!I117,'Művház kiadás'!I118)</f>
        <v>0</v>
      </c>
      <c r="J118" s="61">
        <f>SUM('Hivatal kiadás'!J117,'Önk.feladat kiadás'!J117,'Művház kiadás'!J118)</f>
        <v>0</v>
      </c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7"/>
      <c r="Y118" s="17"/>
    </row>
    <row r="119" spans="1:25" ht="15">
      <c r="A119" s="31" t="s">
        <v>334</v>
      </c>
      <c r="B119" s="32" t="s">
        <v>196</v>
      </c>
      <c r="C119" s="53">
        <f>SUM('Hivatal kiadás'!C118,'Önk.feladat kiadás'!C118,'Művház kiadás'!C119)</f>
        <v>0</v>
      </c>
      <c r="D119" s="53">
        <f>SUM('Hivatal kiadás'!D118,'Önk.feladat kiadás'!D118,'Művház kiadás'!D119)</f>
        <v>0</v>
      </c>
      <c r="E119" s="53">
        <f>SUM('Hivatal kiadás'!E118,'Önk.feladat kiadás'!E118,'Művház kiadás'!E119)</f>
        <v>0</v>
      </c>
      <c r="F119" s="61">
        <f>SUM('Hivatal kiadás'!F118,'Önk.feladat kiadás'!F118,'Művház kiadás'!F119)</f>
        <v>0</v>
      </c>
      <c r="G119" s="61">
        <f>SUM('Hivatal kiadás'!G118,'Önk.feladat kiadás'!G118,'Művház kiadás'!G119)</f>
        <v>0</v>
      </c>
      <c r="H119" s="61">
        <f>SUM('Hivatal kiadás'!H118,'Önk.feladat kiadás'!H118,'Művház kiadás'!H119)</f>
        <v>0</v>
      </c>
      <c r="I119" s="61">
        <f>SUM('Hivatal kiadás'!I118,'Önk.feladat kiadás'!I118,'Művház kiadás'!I119)</f>
        <v>0</v>
      </c>
      <c r="J119" s="61">
        <f>SUM('Hivatal kiadás'!J118,'Önk.feladat kiadás'!J118,'Művház kiadás'!J119)</f>
        <v>0</v>
      </c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17"/>
      <c r="Y119" s="17"/>
    </row>
    <row r="120" spans="1:25" ht="15">
      <c r="A120" s="11" t="s">
        <v>197</v>
      </c>
      <c r="B120" s="5" t="s">
        <v>198</v>
      </c>
      <c r="C120" s="53">
        <f>SUM('Hivatal kiadás'!C119,'Önk.feladat kiadás'!C119,'Művház kiadás'!C120)</f>
        <v>0</v>
      </c>
      <c r="D120" s="53">
        <f>SUM('Hivatal kiadás'!D119,'Önk.feladat kiadás'!D119,'Művház kiadás'!D120)</f>
        <v>0</v>
      </c>
      <c r="E120" s="53">
        <f>SUM('Hivatal kiadás'!E119,'Önk.feladat kiadás'!E119,'Művház kiadás'!E120)</f>
        <v>0</v>
      </c>
      <c r="F120" s="61">
        <f>SUM('Hivatal kiadás'!F119,'Önk.feladat kiadás'!F119,'Művház kiadás'!F120)</f>
        <v>0</v>
      </c>
      <c r="G120" s="61">
        <f>SUM('Hivatal kiadás'!G119,'Önk.feladat kiadás'!G119,'Művház kiadás'!G120)</f>
        <v>0</v>
      </c>
      <c r="H120" s="61">
        <f>SUM('Hivatal kiadás'!H119,'Önk.feladat kiadás'!H119,'Művház kiadás'!H120)</f>
        <v>0</v>
      </c>
      <c r="I120" s="61">
        <f>SUM('Hivatal kiadás'!I119,'Önk.feladat kiadás'!I119,'Művház kiadás'!I120)</f>
        <v>0</v>
      </c>
      <c r="J120" s="61">
        <f>SUM('Hivatal kiadás'!J119,'Önk.feladat kiadás'!J119,'Művház kiadás'!J120)</f>
        <v>0</v>
      </c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7"/>
      <c r="Y120" s="17"/>
    </row>
    <row r="121" spans="1:25" ht="15.75">
      <c r="A121" s="33" t="s">
        <v>368</v>
      </c>
      <c r="B121" s="34" t="s">
        <v>199</v>
      </c>
      <c r="C121" s="61">
        <v>0</v>
      </c>
      <c r="D121" s="61">
        <v>0</v>
      </c>
      <c r="E121" s="61">
        <v>0</v>
      </c>
      <c r="F121" s="61">
        <f>SUM(F114,F119,F120)</f>
        <v>0</v>
      </c>
      <c r="G121" s="61">
        <f>SUM(G114,G119,G120)</f>
        <v>15096</v>
      </c>
      <c r="H121" s="61">
        <f>SUM(H114,H119,H120)</f>
        <v>15096</v>
      </c>
      <c r="I121" s="61">
        <f>SUM(I114,I119,I120)</f>
        <v>0</v>
      </c>
      <c r="J121" s="61">
        <f>SUM(J114,J119,J120)</f>
        <v>0</v>
      </c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17"/>
      <c r="Y121" s="17"/>
    </row>
    <row r="122" spans="1:25" ht="15.75">
      <c r="A122" s="37" t="s">
        <v>404</v>
      </c>
      <c r="B122" s="38"/>
      <c r="C122" s="61">
        <f aca="true" t="shared" si="0" ref="C122:J122">SUM(C98,C121)</f>
        <v>228567</v>
      </c>
      <c r="D122" s="61">
        <f t="shared" si="0"/>
        <v>49803</v>
      </c>
      <c r="E122" s="61">
        <f t="shared" si="0"/>
        <v>4294</v>
      </c>
      <c r="F122" s="61">
        <f t="shared" si="0"/>
        <v>282664</v>
      </c>
      <c r="G122" s="61">
        <f t="shared" si="0"/>
        <v>389958</v>
      </c>
      <c r="H122" s="61">
        <f t="shared" si="0"/>
        <v>249409</v>
      </c>
      <c r="I122" s="61">
        <f t="shared" si="0"/>
        <v>136255</v>
      </c>
      <c r="J122" s="61">
        <f t="shared" si="0"/>
        <v>4294</v>
      </c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</row>
    <row r="123" spans="2:25" ht="15">
      <c r="B123" s="17"/>
      <c r="C123" s="17"/>
      <c r="D123" s="17"/>
      <c r="E123" s="17"/>
      <c r="F123" s="52"/>
      <c r="G123" s="52"/>
      <c r="H123" s="52"/>
      <c r="I123" s="52"/>
      <c r="J123" s="52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</row>
    <row r="124" spans="2:25" ht="15">
      <c r="B124" s="17"/>
      <c r="C124" s="17"/>
      <c r="D124" s="17"/>
      <c r="E124" s="17"/>
      <c r="F124" s="52"/>
      <c r="G124" s="52"/>
      <c r="H124" s="52"/>
      <c r="I124" s="52"/>
      <c r="J124" s="52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</row>
    <row r="125" spans="2:25" ht="15">
      <c r="B125" s="17"/>
      <c r="C125" s="17"/>
      <c r="D125" s="17"/>
      <c r="E125" s="17"/>
      <c r="F125" s="52"/>
      <c r="G125" s="52"/>
      <c r="H125" s="52"/>
      <c r="I125" s="52"/>
      <c r="J125" s="52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</row>
    <row r="126" spans="2:25" ht="15">
      <c r="B126" s="17"/>
      <c r="C126" s="17"/>
      <c r="D126" s="17"/>
      <c r="E126" s="17"/>
      <c r="F126" s="52"/>
      <c r="G126" s="52"/>
      <c r="H126" s="52"/>
      <c r="I126" s="52"/>
      <c r="J126" s="52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</row>
    <row r="127" spans="2:25" ht="15">
      <c r="B127" s="17"/>
      <c r="C127" s="17"/>
      <c r="D127" s="17"/>
      <c r="E127" s="17"/>
      <c r="F127" s="52"/>
      <c r="G127" s="52"/>
      <c r="H127" s="52"/>
      <c r="I127" s="52"/>
      <c r="J127" s="52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</row>
    <row r="128" spans="2:25" ht="15">
      <c r="B128" s="17"/>
      <c r="C128" s="17"/>
      <c r="D128" s="17"/>
      <c r="E128" s="17"/>
      <c r="F128" s="52"/>
      <c r="G128" s="52"/>
      <c r="H128" s="52"/>
      <c r="I128" s="52"/>
      <c r="J128" s="52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</row>
    <row r="129" spans="2:25" ht="15">
      <c r="B129" s="17"/>
      <c r="C129" s="17"/>
      <c r="D129" s="17"/>
      <c r="E129" s="17"/>
      <c r="F129" s="52"/>
      <c r="G129" s="52"/>
      <c r="H129" s="52"/>
      <c r="I129" s="52"/>
      <c r="J129" s="52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</row>
    <row r="130" spans="2:25" ht="15">
      <c r="B130" s="17"/>
      <c r="C130" s="17"/>
      <c r="D130" s="17"/>
      <c r="E130" s="17"/>
      <c r="F130" s="52"/>
      <c r="G130" s="52"/>
      <c r="H130" s="52"/>
      <c r="I130" s="52"/>
      <c r="J130" s="52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</row>
    <row r="131" spans="2:25" ht="15">
      <c r="B131" s="17"/>
      <c r="C131" s="17"/>
      <c r="D131" s="17"/>
      <c r="E131" s="17"/>
      <c r="F131" s="52"/>
      <c r="G131" s="52"/>
      <c r="H131" s="52"/>
      <c r="I131" s="52"/>
      <c r="J131" s="52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</row>
    <row r="132" spans="2:25" ht="15">
      <c r="B132" s="17"/>
      <c r="C132" s="17"/>
      <c r="D132" s="17"/>
      <c r="E132" s="17"/>
      <c r="F132" s="52"/>
      <c r="G132" s="52"/>
      <c r="H132" s="52"/>
      <c r="I132" s="52"/>
      <c r="J132" s="52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</row>
    <row r="133" spans="2:25" ht="15">
      <c r="B133" s="17"/>
      <c r="C133" s="17"/>
      <c r="D133" s="17"/>
      <c r="E133" s="17"/>
      <c r="F133" s="52"/>
      <c r="G133" s="52"/>
      <c r="H133" s="52"/>
      <c r="I133" s="52"/>
      <c r="J133" s="52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</row>
    <row r="134" spans="2:25" ht="15">
      <c r="B134" s="17"/>
      <c r="C134" s="17"/>
      <c r="D134" s="17"/>
      <c r="E134" s="17"/>
      <c r="F134" s="52"/>
      <c r="G134" s="52"/>
      <c r="H134" s="52"/>
      <c r="I134" s="52"/>
      <c r="J134" s="52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</row>
    <row r="135" spans="2:25" ht="15">
      <c r="B135" s="17"/>
      <c r="C135" s="17"/>
      <c r="D135" s="17"/>
      <c r="E135" s="17"/>
      <c r="F135" s="52"/>
      <c r="G135" s="52"/>
      <c r="H135" s="52"/>
      <c r="I135" s="52"/>
      <c r="J135" s="52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</row>
    <row r="136" spans="2:25" ht="15">
      <c r="B136" s="17"/>
      <c r="C136" s="17"/>
      <c r="D136" s="17"/>
      <c r="E136" s="17"/>
      <c r="F136" s="52"/>
      <c r="G136" s="52"/>
      <c r="H136" s="52"/>
      <c r="I136" s="52"/>
      <c r="J136" s="52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</row>
    <row r="137" spans="2:25" ht="15">
      <c r="B137" s="17"/>
      <c r="C137" s="17"/>
      <c r="D137" s="17"/>
      <c r="E137" s="17"/>
      <c r="F137" s="52"/>
      <c r="G137" s="52"/>
      <c r="H137" s="52"/>
      <c r="I137" s="52"/>
      <c r="J137" s="52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</row>
    <row r="138" spans="2:25" ht="15">
      <c r="B138" s="17"/>
      <c r="C138" s="17"/>
      <c r="D138" s="17"/>
      <c r="E138" s="17"/>
      <c r="F138" s="52"/>
      <c r="G138" s="52"/>
      <c r="H138" s="52"/>
      <c r="I138" s="52"/>
      <c r="J138" s="52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</row>
    <row r="139" spans="2:25" ht="15">
      <c r="B139" s="17"/>
      <c r="C139" s="17"/>
      <c r="D139" s="17"/>
      <c r="E139" s="17"/>
      <c r="F139" s="52"/>
      <c r="G139" s="52"/>
      <c r="H139" s="52"/>
      <c r="I139" s="52"/>
      <c r="J139" s="52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</row>
    <row r="140" spans="2:25" ht="15">
      <c r="B140" s="17"/>
      <c r="C140" s="17"/>
      <c r="D140" s="17"/>
      <c r="E140" s="17"/>
      <c r="F140" s="52"/>
      <c r="G140" s="52"/>
      <c r="H140" s="52"/>
      <c r="I140" s="52"/>
      <c r="J140" s="52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</row>
    <row r="141" spans="2:25" ht="15">
      <c r="B141" s="17"/>
      <c r="C141" s="17"/>
      <c r="D141" s="17"/>
      <c r="E141" s="17"/>
      <c r="F141" s="52"/>
      <c r="G141" s="52"/>
      <c r="H141" s="52"/>
      <c r="I141" s="52"/>
      <c r="J141" s="52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</row>
    <row r="142" spans="2:25" ht="15">
      <c r="B142" s="17"/>
      <c r="C142" s="17"/>
      <c r="D142" s="17"/>
      <c r="E142" s="17"/>
      <c r="F142" s="52"/>
      <c r="G142" s="52"/>
      <c r="H142" s="52"/>
      <c r="I142" s="52"/>
      <c r="J142" s="52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</row>
    <row r="143" spans="2:25" ht="15">
      <c r="B143" s="17"/>
      <c r="C143" s="17"/>
      <c r="D143" s="17"/>
      <c r="E143" s="17"/>
      <c r="F143" s="52"/>
      <c r="G143" s="52"/>
      <c r="H143" s="52"/>
      <c r="I143" s="52"/>
      <c r="J143" s="52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</row>
    <row r="144" spans="2:25" ht="15">
      <c r="B144" s="17"/>
      <c r="C144" s="17"/>
      <c r="D144" s="17"/>
      <c r="E144" s="17"/>
      <c r="F144" s="52"/>
      <c r="G144" s="52"/>
      <c r="H144" s="52"/>
      <c r="I144" s="52"/>
      <c r="J144" s="52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</row>
    <row r="145" spans="2:25" ht="15">
      <c r="B145" s="17"/>
      <c r="C145" s="17"/>
      <c r="D145" s="17"/>
      <c r="E145" s="17"/>
      <c r="F145" s="52"/>
      <c r="G145" s="52"/>
      <c r="H145" s="52"/>
      <c r="I145" s="52"/>
      <c r="J145" s="52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</row>
    <row r="146" spans="2:25" ht="15">
      <c r="B146" s="17"/>
      <c r="C146" s="17"/>
      <c r="D146" s="17"/>
      <c r="E146" s="17"/>
      <c r="F146" s="52"/>
      <c r="G146" s="52"/>
      <c r="H146" s="52"/>
      <c r="I146" s="52"/>
      <c r="J146" s="52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</row>
    <row r="147" spans="2:25" ht="15">
      <c r="B147" s="17"/>
      <c r="C147" s="17"/>
      <c r="D147" s="17"/>
      <c r="E147" s="17"/>
      <c r="F147" s="52"/>
      <c r="G147" s="52"/>
      <c r="H147" s="52"/>
      <c r="I147" s="52"/>
      <c r="J147" s="52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</row>
    <row r="148" spans="2:25" ht="15">
      <c r="B148" s="17"/>
      <c r="C148" s="17"/>
      <c r="D148" s="17"/>
      <c r="E148" s="17"/>
      <c r="F148" s="52"/>
      <c r="G148" s="52"/>
      <c r="H148" s="52"/>
      <c r="I148" s="52"/>
      <c r="J148" s="52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</row>
    <row r="149" spans="2:25" ht="15">
      <c r="B149" s="17"/>
      <c r="C149" s="17"/>
      <c r="D149" s="17"/>
      <c r="E149" s="17"/>
      <c r="F149" s="52"/>
      <c r="G149" s="52"/>
      <c r="H149" s="52"/>
      <c r="I149" s="52"/>
      <c r="J149" s="52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</row>
    <row r="150" spans="2:25" ht="15">
      <c r="B150" s="17"/>
      <c r="C150" s="17"/>
      <c r="D150" s="17"/>
      <c r="E150" s="17"/>
      <c r="F150" s="52"/>
      <c r="G150" s="52"/>
      <c r="H150" s="52"/>
      <c r="I150" s="52"/>
      <c r="J150" s="52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</row>
    <row r="151" spans="2:25" ht="15">
      <c r="B151" s="17"/>
      <c r="C151" s="17"/>
      <c r="D151" s="17"/>
      <c r="E151" s="17"/>
      <c r="F151" s="52"/>
      <c r="G151" s="52"/>
      <c r="H151" s="52"/>
      <c r="I151" s="52"/>
      <c r="J151" s="52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</row>
    <row r="152" spans="2:25" ht="15">
      <c r="B152" s="17"/>
      <c r="C152" s="17"/>
      <c r="D152" s="17"/>
      <c r="E152" s="17"/>
      <c r="F152" s="52"/>
      <c r="G152" s="52"/>
      <c r="H152" s="52"/>
      <c r="I152" s="52"/>
      <c r="J152" s="52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</row>
    <row r="153" spans="2:25" ht="15">
      <c r="B153" s="17"/>
      <c r="C153" s="17"/>
      <c r="D153" s="17"/>
      <c r="E153" s="17"/>
      <c r="F153" s="52"/>
      <c r="G153" s="52"/>
      <c r="H153" s="52"/>
      <c r="I153" s="52"/>
      <c r="J153" s="52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</row>
    <row r="154" spans="2:25" ht="15">
      <c r="B154" s="17"/>
      <c r="C154" s="17"/>
      <c r="D154" s="17"/>
      <c r="E154" s="17"/>
      <c r="F154" s="52"/>
      <c r="G154" s="52"/>
      <c r="H154" s="52"/>
      <c r="I154" s="52"/>
      <c r="J154" s="52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</row>
    <row r="155" spans="2:25" ht="15">
      <c r="B155" s="17"/>
      <c r="C155" s="17"/>
      <c r="D155" s="17"/>
      <c r="E155" s="17"/>
      <c r="F155" s="52"/>
      <c r="G155" s="52"/>
      <c r="H155" s="52"/>
      <c r="I155" s="52"/>
      <c r="J155" s="52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</row>
    <row r="156" spans="2:25" ht="15">
      <c r="B156" s="17"/>
      <c r="C156" s="17"/>
      <c r="D156" s="17"/>
      <c r="E156" s="17"/>
      <c r="F156" s="52"/>
      <c r="G156" s="52"/>
      <c r="H156" s="52"/>
      <c r="I156" s="52"/>
      <c r="J156" s="52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</row>
    <row r="157" spans="2:25" ht="15">
      <c r="B157" s="17"/>
      <c r="C157" s="17"/>
      <c r="D157" s="17"/>
      <c r="E157" s="17"/>
      <c r="F157" s="52"/>
      <c r="G157" s="52"/>
      <c r="H157" s="52"/>
      <c r="I157" s="52"/>
      <c r="J157" s="52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</row>
    <row r="158" spans="2:25" ht="15">
      <c r="B158" s="17"/>
      <c r="C158" s="17"/>
      <c r="D158" s="17"/>
      <c r="E158" s="17"/>
      <c r="F158" s="52"/>
      <c r="G158" s="52"/>
      <c r="H158" s="52"/>
      <c r="I158" s="52"/>
      <c r="J158" s="52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</row>
    <row r="159" spans="2:25" ht="15">
      <c r="B159" s="17"/>
      <c r="C159" s="17"/>
      <c r="D159" s="17"/>
      <c r="E159" s="17"/>
      <c r="F159" s="52"/>
      <c r="G159" s="52"/>
      <c r="H159" s="52"/>
      <c r="I159" s="52"/>
      <c r="J159" s="52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</row>
    <row r="160" spans="2:25" ht="15">
      <c r="B160" s="17"/>
      <c r="C160" s="17"/>
      <c r="D160" s="17"/>
      <c r="E160" s="17"/>
      <c r="F160" s="52"/>
      <c r="G160" s="52"/>
      <c r="H160" s="52"/>
      <c r="I160" s="52"/>
      <c r="J160" s="52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</row>
    <row r="161" spans="2:25" ht="15">
      <c r="B161" s="17"/>
      <c r="C161" s="17"/>
      <c r="D161" s="17"/>
      <c r="E161" s="17"/>
      <c r="F161" s="52"/>
      <c r="G161" s="52"/>
      <c r="H161" s="52"/>
      <c r="I161" s="52"/>
      <c r="J161" s="52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</row>
    <row r="162" spans="2:25" ht="15">
      <c r="B162" s="17"/>
      <c r="C162" s="17"/>
      <c r="D162" s="17"/>
      <c r="E162" s="17"/>
      <c r="F162" s="52"/>
      <c r="G162" s="52"/>
      <c r="H162" s="52"/>
      <c r="I162" s="52"/>
      <c r="J162" s="52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</row>
    <row r="163" spans="2:25" ht="15">
      <c r="B163" s="17"/>
      <c r="C163" s="17"/>
      <c r="D163" s="17"/>
      <c r="E163" s="17"/>
      <c r="F163" s="52"/>
      <c r="G163" s="52"/>
      <c r="H163" s="52"/>
      <c r="I163" s="52"/>
      <c r="J163" s="52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</row>
    <row r="164" spans="2:25" ht="15">
      <c r="B164" s="17"/>
      <c r="C164" s="17"/>
      <c r="D164" s="17"/>
      <c r="E164" s="17"/>
      <c r="F164" s="52"/>
      <c r="G164" s="52"/>
      <c r="H164" s="52"/>
      <c r="I164" s="52"/>
      <c r="J164" s="52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</row>
    <row r="165" spans="2:25" ht="15">
      <c r="B165" s="17"/>
      <c r="C165" s="17"/>
      <c r="D165" s="17"/>
      <c r="E165" s="17"/>
      <c r="F165" s="52"/>
      <c r="G165" s="52"/>
      <c r="H165" s="52"/>
      <c r="I165" s="52"/>
      <c r="J165" s="52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</row>
    <row r="166" spans="2:25" ht="15">
      <c r="B166" s="17"/>
      <c r="C166" s="17"/>
      <c r="D166" s="17"/>
      <c r="E166" s="17"/>
      <c r="F166" s="52"/>
      <c r="G166" s="52"/>
      <c r="H166" s="52"/>
      <c r="I166" s="52"/>
      <c r="J166" s="52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</row>
    <row r="167" spans="2:25" ht="15">
      <c r="B167" s="17"/>
      <c r="C167" s="17"/>
      <c r="D167" s="17"/>
      <c r="E167" s="17"/>
      <c r="F167" s="52"/>
      <c r="G167" s="52"/>
      <c r="H167" s="52"/>
      <c r="I167" s="52"/>
      <c r="J167" s="52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</row>
    <row r="168" spans="2:25" ht="15">
      <c r="B168" s="17"/>
      <c r="C168" s="17"/>
      <c r="D168" s="17"/>
      <c r="E168" s="17"/>
      <c r="F168" s="52"/>
      <c r="G168" s="52"/>
      <c r="H168" s="52"/>
      <c r="I168" s="52"/>
      <c r="J168" s="52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</row>
    <row r="169" spans="2:25" ht="15">
      <c r="B169" s="17"/>
      <c r="C169" s="17"/>
      <c r="D169" s="17"/>
      <c r="E169" s="17"/>
      <c r="F169" s="52"/>
      <c r="G169" s="52"/>
      <c r="H169" s="52"/>
      <c r="I169" s="52"/>
      <c r="J169" s="52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</row>
    <row r="170" spans="2:25" ht="15">
      <c r="B170" s="17"/>
      <c r="C170" s="17"/>
      <c r="D170" s="17"/>
      <c r="E170" s="17"/>
      <c r="F170" s="52"/>
      <c r="G170" s="52"/>
      <c r="H170" s="52"/>
      <c r="I170" s="52"/>
      <c r="J170" s="52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</row>
    <row r="171" spans="2:25" ht="15">
      <c r="B171" s="17"/>
      <c r="C171" s="17"/>
      <c r="D171" s="17"/>
      <c r="E171" s="17"/>
      <c r="F171" s="52"/>
      <c r="G171" s="52"/>
      <c r="H171" s="52"/>
      <c r="I171" s="52"/>
      <c r="J171" s="52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</row>
  </sheetData>
  <sheetProtection/>
  <mergeCells count="2">
    <mergeCell ref="A1:J1"/>
    <mergeCell ref="A2:J2"/>
  </mergeCells>
  <printOptions/>
  <pageMargins left="0.5118110236220472" right="0.5118110236220472" top="0.15748031496062992" bottom="0.1968503937007874" header="0.31496062992125984" footer="0.31496062992125984"/>
  <pageSetup fitToHeight="1" fitToWidth="1" horizontalDpi="600" verticalDpi="600" orientation="portrait" paperSize="8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6"/>
  <sheetViews>
    <sheetView zoomScalePageLayoutView="0" workbookViewId="0" topLeftCell="A58">
      <selection activeCell="A2" sqref="A2:J2"/>
    </sheetView>
  </sheetViews>
  <sheetFormatPr defaultColWidth="9.140625" defaultRowHeight="15"/>
  <cols>
    <col min="1" max="1" width="92.57421875" style="0" customWidth="1"/>
    <col min="2" max="2" width="8.7109375" style="0" customWidth="1"/>
    <col min="3" max="3" width="14.140625" style="0" hidden="1" customWidth="1"/>
    <col min="4" max="4" width="16.140625" style="0" hidden="1" customWidth="1"/>
    <col min="5" max="5" width="16.7109375" style="0" hidden="1" customWidth="1"/>
    <col min="6" max="9" width="14.00390625" style="0" customWidth="1"/>
    <col min="10" max="10" width="17.57421875" style="0" customWidth="1"/>
  </cols>
  <sheetData>
    <row r="1" spans="1:10" ht="24" customHeight="1">
      <c r="A1" s="84" t="s">
        <v>483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24" customHeight="1">
      <c r="A2" s="82" t="s">
        <v>424</v>
      </c>
      <c r="B2" s="82"/>
      <c r="C2" s="82"/>
      <c r="D2" s="82"/>
      <c r="E2" s="82"/>
      <c r="F2" s="82"/>
      <c r="G2" s="82"/>
      <c r="H2" s="82"/>
      <c r="I2" s="82"/>
      <c r="J2" s="82"/>
    </row>
    <row r="3" ht="18">
      <c r="A3" s="40"/>
    </row>
    <row r="4" ht="15">
      <c r="A4" s="4"/>
    </row>
    <row r="5" spans="1:10" ht="39">
      <c r="A5" s="2" t="s">
        <v>28</v>
      </c>
      <c r="B5" s="3" t="s">
        <v>1</v>
      </c>
      <c r="C5" s="62" t="s">
        <v>461</v>
      </c>
      <c r="D5" s="62" t="s">
        <v>462</v>
      </c>
      <c r="E5" s="62" t="s">
        <v>463</v>
      </c>
      <c r="F5" s="63" t="s">
        <v>474</v>
      </c>
      <c r="G5" s="63" t="s">
        <v>473</v>
      </c>
      <c r="H5" s="62" t="s">
        <v>461</v>
      </c>
      <c r="I5" s="62" t="s">
        <v>462</v>
      </c>
      <c r="J5" s="62" t="s">
        <v>463</v>
      </c>
    </row>
    <row r="6" spans="1:10" ht="15" customHeight="1">
      <c r="A6" s="24" t="s">
        <v>200</v>
      </c>
      <c r="B6" s="6" t="s">
        <v>201</v>
      </c>
      <c r="C6" s="64">
        <v>64656</v>
      </c>
      <c r="D6" s="64"/>
      <c r="E6" s="64"/>
      <c r="F6" s="64">
        <f>SUM(C6:E6)</f>
        <v>64656</v>
      </c>
      <c r="G6" s="64">
        <v>56568</v>
      </c>
      <c r="H6" s="64">
        <v>56568</v>
      </c>
      <c r="I6" s="64">
        <f>G6-H6</f>
        <v>0</v>
      </c>
      <c r="J6" s="64">
        <v>0</v>
      </c>
    </row>
    <row r="7" spans="1:10" ht="15" customHeight="1">
      <c r="A7" s="5" t="s">
        <v>202</v>
      </c>
      <c r="B7" s="6" t="s">
        <v>203</v>
      </c>
      <c r="C7" s="64">
        <v>63966</v>
      </c>
      <c r="D7" s="64"/>
      <c r="E7" s="64"/>
      <c r="F7" s="64">
        <f aca="true" t="shared" si="0" ref="F7:F70">SUM(C7:E7)</f>
        <v>63966</v>
      </c>
      <c r="G7" s="64">
        <v>64275</v>
      </c>
      <c r="H7" s="64">
        <v>64275</v>
      </c>
      <c r="I7" s="64">
        <f aca="true" t="shared" si="1" ref="I7:I70">G7-H7</f>
        <v>0</v>
      </c>
      <c r="J7" s="64">
        <v>0</v>
      </c>
    </row>
    <row r="8" spans="1:10" ht="15" customHeight="1">
      <c r="A8" s="5" t="s">
        <v>204</v>
      </c>
      <c r="B8" s="6" t="s">
        <v>205</v>
      </c>
      <c r="C8" s="64">
        <v>29721</v>
      </c>
      <c r="D8" s="64">
        <v>9907</v>
      </c>
      <c r="E8" s="64"/>
      <c r="F8" s="64">
        <f t="shared" si="0"/>
        <v>39628</v>
      </c>
      <c r="G8" s="64">
        <v>52682</v>
      </c>
      <c r="H8" s="64">
        <v>52682</v>
      </c>
      <c r="I8" s="64">
        <f t="shared" si="1"/>
        <v>0</v>
      </c>
      <c r="J8" s="64">
        <v>0</v>
      </c>
    </row>
    <row r="9" spans="1:10" ht="15" customHeight="1">
      <c r="A9" s="5" t="s">
        <v>206</v>
      </c>
      <c r="B9" s="6" t="s">
        <v>207</v>
      </c>
      <c r="C9" s="64">
        <v>2995</v>
      </c>
      <c r="D9" s="64"/>
      <c r="E9" s="64"/>
      <c r="F9" s="64">
        <f t="shared" si="0"/>
        <v>2995</v>
      </c>
      <c r="G9" s="64">
        <v>3149</v>
      </c>
      <c r="H9" s="64">
        <v>3149</v>
      </c>
      <c r="I9" s="64">
        <f t="shared" si="1"/>
        <v>0</v>
      </c>
      <c r="J9" s="64">
        <v>0</v>
      </c>
    </row>
    <row r="10" spans="1:10" ht="15" customHeight="1">
      <c r="A10" s="5" t="s">
        <v>208</v>
      </c>
      <c r="B10" s="6" t="s">
        <v>209</v>
      </c>
      <c r="C10" s="64"/>
      <c r="D10" s="64"/>
      <c r="E10" s="64"/>
      <c r="F10" s="64">
        <f t="shared" si="0"/>
        <v>0</v>
      </c>
      <c r="G10" s="64">
        <v>6623</v>
      </c>
      <c r="H10" s="64">
        <v>6623</v>
      </c>
      <c r="I10" s="64">
        <f t="shared" si="1"/>
        <v>0</v>
      </c>
      <c r="J10" s="64">
        <v>0</v>
      </c>
    </row>
    <row r="11" spans="1:10" ht="15" customHeight="1">
      <c r="A11" s="5" t="s">
        <v>210</v>
      </c>
      <c r="B11" s="6" t="s">
        <v>211</v>
      </c>
      <c r="C11" s="64"/>
      <c r="D11" s="64"/>
      <c r="E11" s="64"/>
      <c r="F11" s="64">
        <f t="shared" si="0"/>
        <v>0</v>
      </c>
      <c r="G11" s="64">
        <v>2960</v>
      </c>
      <c r="H11" s="64">
        <v>2960</v>
      </c>
      <c r="I11" s="64">
        <f t="shared" si="1"/>
        <v>0</v>
      </c>
      <c r="J11" s="64">
        <v>0</v>
      </c>
    </row>
    <row r="12" spans="1:10" ht="15" customHeight="1">
      <c r="A12" s="7" t="s">
        <v>407</v>
      </c>
      <c r="B12" s="8" t="s">
        <v>212</v>
      </c>
      <c r="C12" s="54">
        <f aca="true" t="shared" si="2" ref="C12:J12">SUM(C6:C11)</f>
        <v>161338</v>
      </c>
      <c r="D12" s="54">
        <f t="shared" si="2"/>
        <v>9907</v>
      </c>
      <c r="E12" s="54">
        <f t="shared" si="2"/>
        <v>0</v>
      </c>
      <c r="F12" s="54">
        <f t="shared" si="2"/>
        <v>171245</v>
      </c>
      <c r="G12" s="54">
        <f t="shared" si="2"/>
        <v>186257</v>
      </c>
      <c r="H12" s="54">
        <f t="shared" si="2"/>
        <v>186257</v>
      </c>
      <c r="I12" s="64">
        <f t="shared" si="1"/>
        <v>0</v>
      </c>
      <c r="J12" s="54">
        <f t="shared" si="2"/>
        <v>0</v>
      </c>
    </row>
    <row r="13" spans="1:10" ht="15" customHeight="1">
      <c r="A13" s="5" t="s">
        <v>213</v>
      </c>
      <c r="B13" s="6" t="s">
        <v>214</v>
      </c>
      <c r="C13" s="64"/>
      <c r="D13" s="64"/>
      <c r="E13" s="64"/>
      <c r="F13" s="64">
        <f t="shared" si="0"/>
        <v>0</v>
      </c>
      <c r="G13" s="64">
        <v>0</v>
      </c>
      <c r="H13" s="64">
        <v>0</v>
      </c>
      <c r="I13" s="64">
        <f t="shared" si="1"/>
        <v>0</v>
      </c>
      <c r="J13" s="64">
        <v>0</v>
      </c>
    </row>
    <row r="14" spans="1:10" ht="15" customHeight="1">
      <c r="A14" s="5" t="s">
        <v>215</v>
      </c>
      <c r="B14" s="6" t="s">
        <v>216</v>
      </c>
      <c r="C14" s="64"/>
      <c r="D14" s="64"/>
      <c r="E14" s="64"/>
      <c r="F14" s="64">
        <f t="shared" si="0"/>
        <v>0</v>
      </c>
      <c r="G14" s="64">
        <v>0</v>
      </c>
      <c r="H14" s="64">
        <v>0</v>
      </c>
      <c r="I14" s="64">
        <f t="shared" si="1"/>
        <v>0</v>
      </c>
      <c r="J14" s="64">
        <v>0</v>
      </c>
    </row>
    <row r="15" spans="1:10" ht="15" customHeight="1">
      <c r="A15" s="5" t="s">
        <v>369</v>
      </c>
      <c r="B15" s="6" t="s">
        <v>217</v>
      </c>
      <c r="C15" s="64"/>
      <c r="D15" s="64"/>
      <c r="E15" s="64"/>
      <c r="F15" s="64">
        <f t="shared" si="0"/>
        <v>0</v>
      </c>
      <c r="G15" s="64">
        <v>0</v>
      </c>
      <c r="H15" s="64">
        <v>0</v>
      </c>
      <c r="I15" s="64">
        <f t="shared" si="1"/>
        <v>0</v>
      </c>
      <c r="J15" s="64">
        <v>0</v>
      </c>
    </row>
    <row r="16" spans="1:10" ht="15" customHeight="1">
      <c r="A16" s="5" t="s">
        <v>370</v>
      </c>
      <c r="B16" s="6" t="s">
        <v>218</v>
      </c>
      <c r="C16" s="64"/>
      <c r="D16" s="64"/>
      <c r="E16" s="64"/>
      <c r="F16" s="64">
        <f t="shared" si="0"/>
        <v>0</v>
      </c>
      <c r="G16" s="64">
        <v>0</v>
      </c>
      <c r="H16" s="64">
        <v>0</v>
      </c>
      <c r="I16" s="64">
        <f t="shared" si="1"/>
        <v>0</v>
      </c>
      <c r="J16" s="64">
        <v>0</v>
      </c>
    </row>
    <row r="17" spans="1:10" ht="15" customHeight="1">
      <c r="A17" s="5" t="s">
        <v>371</v>
      </c>
      <c r="B17" s="6" t="s">
        <v>219</v>
      </c>
      <c r="C17" s="64"/>
      <c r="D17" s="64">
        <v>3206</v>
      </c>
      <c r="E17" s="64"/>
      <c r="F17" s="64">
        <f t="shared" si="0"/>
        <v>3206</v>
      </c>
      <c r="G17" s="64">
        <v>16565</v>
      </c>
      <c r="H17" s="64">
        <v>0</v>
      </c>
      <c r="I17" s="64">
        <f t="shared" si="1"/>
        <v>16565</v>
      </c>
      <c r="J17" s="64"/>
    </row>
    <row r="18" spans="1:10" ht="15" customHeight="1">
      <c r="A18" s="32" t="s">
        <v>408</v>
      </c>
      <c r="B18" s="42" t="s">
        <v>220</v>
      </c>
      <c r="C18" s="54">
        <f aca="true" t="shared" si="3" ref="C18:J18">SUM(C12:C17)</f>
        <v>161338</v>
      </c>
      <c r="D18" s="54">
        <f t="shared" si="3"/>
        <v>13113</v>
      </c>
      <c r="E18" s="54">
        <f t="shared" si="3"/>
        <v>0</v>
      </c>
      <c r="F18" s="54">
        <f t="shared" si="3"/>
        <v>174451</v>
      </c>
      <c r="G18" s="54">
        <f t="shared" si="3"/>
        <v>202822</v>
      </c>
      <c r="H18" s="54">
        <f t="shared" si="3"/>
        <v>186257</v>
      </c>
      <c r="I18" s="64">
        <f t="shared" si="1"/>
        <v>16565</v>
      </c>
      <c r="J18" s="54">
        <f t="shared" si="3"/>
        <v>0</v>
      </c>
    </row>
    <row r="19" spans="1:10" ht="15" customHeight="1">
      <c r="A19" s="5" t="s">
        <v>375</v>
      </c>
      <c r="B19" s="6" t="s">
        <v>229</v>
      </c>
      <c r="C19" s="64"/>
      <c r="D19" s="64"/>
      <c r="E19" s="64"/>
      <c r="F19" s="64">
        <f t="shared" si="0"/>
        <v>0</v>
      </c>
      <c r="G19" s="64">
        <v>0</v>
      </c>
      <c r="H19" s="64">
        <v>0</v>
      </c>
      <c r="I19" s="64">
        <f t="shared" si="1"/>
        <v>0</v>
      </c>
      <c r="J19" s="64">
        <v>0</v>
      </c>
    </row>
    <row r="20" spans="1:10" ht="15" customHeight="1">
      <c r="A20" s="5" t="s">
        <v>376</v>
      </c>
      <c r="B20" s="6" t="s">
        <v>230</v>
      </c>
      <c r="C20" s="64"/>
      <c r="D20" s="64"/>
      <c r="E20" s="64"/>
      <c r="F20" s="64">
        <f t="shared" si="0"/>
        <v>0</v>
      </c>
      <c r="G20" s="64">
        <v>0</v>
      </c>
      <c r="H20" s="64">
        <v>0</v>
      </c>
      <c r="I20" s="64">
        <f t="shared" si="1"/>
        <v>0</v>
      </c>
      <c r="J20" s="64">
        <v>0</v>
      </c>
    </row>
    <row r="21" spans="1:10" ht="15" customHeight="1">
      <c r="A21" s="7" t="s">
        <v>410</v>
      </c>
      <c r="B21" s="8" t="s">
        <v>231</v>
      </c>
      <c r="C21" s="64">
        <f aca="true" t="shared" si="4" ref="C21:J21">SUM(C19:C20)</f>
        <v>0</v>
      </c>
      <c r="D21" s="64">
        <f t="shared" si="4"/>
        <v>0</v>
      </c>
      <c r="E21" s="64">
        <f t="shared" si="4"/>
        <v>0</v>
      </c>
      <c r="F21" s="64">
        <f t="shared" si="4"/>
        <v>0</v>
      </c>
      <c r="G21" s="64">
        <f t="shared" si="4"/>
        <v>0</v>
      </c>
      <c r="H21" s="64">
        <f t="shared" si="4"/>
        <v>0</v>
      </c>
      <c r="I21" s="64">
        <f t="shared" si="1"/>
        <v>0</v>
      </c>
      <c r="J21" s="64">
        <f t="shared" si="4"/>
        <v>0</v>
      </c>
    </row>
    <row r="22" spans="1:10" ht="15" customHeight="1">
      <c r="A22" s="5" t="s">
        <v>377</v>
      </c>
      <c r="B22" s="6" t="s">
        <v>232</v>
      </c>
      <c r="C22" s="64"/>
      <c r="D22" s="64"/>
      <c r="E22" s="64"/>
      <c r="F22" s="64">
        <f t="shared" si="0"/>
        <v>0</v>
      </c>
      <c r="G22" s="64">
        <v>0</v>
      </c>
      <c r="H22" s="64">
        <v>0</v>
      </c>
      <c r="I22" s="64">
        <f t="shared" si="1"/>
        <v>0</v>
      </c>
      <c r="J22" s="64">
        <v>0</v>
      </c>
    </row>
    <row r="23" spans="1:10" ht="15" customHeight="1">
      <c r="A23" s="5" t="s">
        <v>378</v>
      </c>
      <c r="B23" s="6" t="s">
        <v>233</v>
      </c>
      <c r="C23" s="64"/>
      <c r="D23" s="64"/>
      <c r="E23" s="64"/>
      <c r="F23" s="64">
        <f t="shared" si="0"/>
        <v>0</v>
      </c>
      <c r="G23" s="64">
        <v>0</v>
      </c>
      <c r="H23" s="64">
        <v>0</v>
      </c>
      <c r="I23" s="64">
        <f t="shared" si="1"/>
        <v>0</v>
      </c>
      <c r="J23" s="64">
        <v>0</v>
      </c>
    </row>
    <row r="24" spans="1:10" ht="15" customHeight="1">
      <c r="A24" s="5" t="s">
        <v>379</v>
      </c>
      <c r="B24" s="6" t="s">
        <v>234</v>
      </c>
      <c r="C24" s="64"/>
      <c r="D24" s="64"/>
      <c r="E24" s="64"/>
      <c r="F24" s="64">
        <f t="shared" si="0"/>
        <v>0</v>
      </c>
      <c r="G24" s="64">
        <v>0</v>
      </c>
      <c r="H24" s="64">
        <v>0</v>
      </c>
      <c r="I24" s="64">
        <f t="shared" si="1"/>
        <v>0</v>
      </c>
      <c r="J24" s="64">
        <v>0</v>
      </c>
    </row>
    <row r="25" spans="1:10" ht="15" customHeight="1">
      <c r="A25" s="5" t="s">
        <v>380</v>
      </c>
      <c r="B25" s="6" t="s">
        <v>235</v>
      </c>
      <c r="C25" s="64">
        <v>30000</v>
      </c>
      <c r="D25" s="64"/>
      <c r="E25" s="64"/>
      <c r="F25" s="64">
        <f t="shared" si="0"/>
        <v>30000</v>
      </c>
      <c r="G25" s="64">
        <v>43395</v>
      </c>
      <c r="H25" s="64">
        <v>43395</v>
      </c>
      <c r="I25" s="64">
        <f t="shared" si="1"/>
        <v>0</v>
      </c>
      <c r="J25" s="64">
        <v>0</v>
      </c>
    </row>
    <row r="26" spans="1:10" ht="15" customHeight="1">
      <c r="A26" s="5" t="s">
        <v>381</v>
      </c>
      <c r="B26" s="6" t="s">
        <v>236</v>
      </c>
      <c r="C26" s="64"/>
      <c r="D26" s="64"/>
      <c r="E26" s="64"/>
      <c r="F26" s="64">
        <f t="shared" si="0"/>
        <v>0</v>
      </c>
      <c r="G26" s="64">
        <v>0</v>
      </c>
      <c r="H26" s="64">
        <v>0</v>
      </c>
      <c r="I26" s="64">
        <f t="shared" si="1"/>
        <v>0</v>
      </c>
      <c r="J26" s="64">
        <v>0</v>
      </c>
    </row>
    <row r="27" spans="1:10" ht="15" customHeight="1">
      <c r="A27" s="5" t="s">
        <v>237</v>
      </c>
      <c r="B27" s="6" t="s">
        <v>238</v>
      </c>
      <c r="C27" s="64"/>
      <c r="D27" s="64"/>
      <c r="E27" s="64"/>
      <c r="F27" s="64">
        <f t="shared" si="0"/>
        <v>0</v>
      </c>
      <c r="G27" s="64">
        <v>0</v>
      </c>
      <c r="H27" s="64">
        <v>0</v>
      </c>
      <c r="I27" s="64">
        <f t="shared" si="1"/>
        <v>0</v>
      </c>
      <c r="J27" s="64">
        <v>0</v>
      </c>
    </row>
    <row r="28" spans="1:10" ht="15" customHeight="1">
      <c r="A28" s="5" t="s">
        <v>382</v>
      </c>
      <c r="B28" s="6" t="s">
        <v>239</v>
      </c>
      <c r="C28" s="64">
        <v>8000</v>
      </c>
      <c r="D28" s="64"/>
      <c r="E28" s="64"/>
      <c r="F28" s="64">
        <f t="shared" si="0"/>
        <v>8000</v>
      </c>
      <c r="G28" s="64">
        <v>10390</v>
      </c>
      <c r="H28" s="64">
        <v>10390</v>
      </c>
      <c r="I28" s="64">
        <f t="shared" si="1"/>
        <v>0</v>
      </c>
      <c r="J28" s="64">
        <v>0</v>
      </c>
    </row>
    <row r="29" spans="1:10" ht="15" customHeight="1">
      <c r="A29" s="5" t="s">
        <v>383</v>
      </c>
      <c r="B29" s="6" t="s">
        <v>240</v>
      </c>
      <c r="C29" s="64">
        <v>500</v>
      </c>
      <c r="D29" s="64"/>
      <c r="E29" s="64"/>
      <c r="F29" s="64">
        <f t="shared" si="0"/>
        <v>500</v>
      </c>
      <c r="G29" s="64">
        <v>854</v>
      </c>
      <c r="H29" s="64">
        <v>854</v>
      </c>
      <c r="I29" s="64">
        <f t="shared" si="1"/>
        <v>0</v>
      </c>
      <c r="J29" s="64">
        <v>0</v>
      </c>
    </row>
    <row r="30" spans="1:10" ht="15" customHeight="1">
      <c r="A30" s="7" t="s">
        <v>411</v>
      </c>
      <c r="B30" s="8" t="s">
        <v>241</v>
      </c>
      <c r="C30" s="54">
        <f aca="true" t="shared" si="5" ref="C30:J30">SUM(C25:C29)</f>
        <v>38500</v>
      </c>
      <c r="D30" s="54">
        <f t="shared" si="5"/>
        <v>0</v>
      </c>
      <c r="E30" s="54">
        <f t="shared" si="5"/>
        <v>0</v>
      </c>
      <c r="F30" s="54">
        <f t="shared" si="5"/>
        <v>38500</v>
      </c>
      <c r="G30" s="54">
        <f t="shared" si="5"/>
        <v>54639</v>
      </c>
      <c r="H30" s="54">
        <f t="shared" si="5"/>
        <v>54639</v>
      </c>
      <c r="I30" s="64">
        <f t="shared" si="1"/>
        <v>0</v>
      </c>
      <c r="J30" s="54">
        <f t="shared" si="5"/>
        <v>0</v>
      </c>
    </row>
    <row r="31" spans="1:10" ht="15" customHeight="1">
      <c r="A31" s="5" t="s">
        <v>384</v>
      </c>
      <c r="B31" s="6" t="s">
        <v>242</v>
      </c>
      <c r="C31" s="64"/>
      <c r="D31" s="64"/>
      <c r="E31" s="64"/>
      <c r="F31" s="64">
        <f t="shared" si="0"/>
        <v>0</v>
      </c>
      <c r="G31" s="64">
        <v>1289</v>
      </c>
      <c r="H31" s="64">
        <v>1289</v>
      </c>
      <c r="I31" s="64">
        <f t="shared" si="1"/>
        <v>0</v>
      </c>
      <c r="J31" s="64">
        <v>0</v>
      </c>
    </row>
    <row r="32" spans="1:10" ht="15" customHeight="1">
      <c r="A32" s="32" t="s">
        <v>412</v>
      </c>
      <c r="B32" s="42" t="s">
        <v>243</v>
      </c>
      <c r="C32" s="54">
        <f aca="true" t="shared" si="6" ref="C32:J32">SUM(C22:C24,C30,C31)</f>
        <v>38500</v>
      </c>
      <c r="D32" s="54">
        <f t="shared" si="6"/>
        <v>0</v>
      </c>
      <c r="E32" s="54">
        <f t="shared" si="6"/>
        <v>0</v>
      </c>
      <c r="F32" s="54">
        <f t="shared" si="6"/>
        <v>38500</v>
      </c>
      <c r="G32" s="54">
        <f t="shared" si="6"/>
        <v>55928</v>
      </c>
      <c r="H32" s="54">
        <f t="shared" si="6"/>
        <v>55928</v>
      </c>
      <c r="I32" s="64">
        <f t="shared" si="1"/>
        <v>0</v>
      </c>
      <c r="J32" s="54">
        <f t="shared" si="6"/>
        <v>0</v>
      </c>
    </row>
    <row r="33" spans="1:10" ht="15" customHeight="1">
      <c r="A33" s="11" t="s">
        <v>244</v>
      </c>
      <c r="B33" s="6" t="s">
        <v>245</v>
      </c>
      <c r="C33" s="64"/>
      <c r="D33" s="64"/>
      <c r="E33" s="64"/>
      <c r="F33" s="64">
        <f t="shared" si="0"/>
        <v>0</v>
      </c>
      <c r="G33" s="64">
        <v>0</v>
      </c>
      <c r="H33" s="64">
        <v>0</v>
      </c>
      <c r="I33" s="64">
        <f t="shared" si="1"/>
        <v>0</v>
      </c>
      <c r="J33" s="64">
        <v>0</v>
      </c>
    </row>
    <row r="34" spans="1:10" ht="15" customHeight="1">
      <c r="A34" s="11" t="s">
        <v>385</v>
      </c>
      <c r="B34" s="6" t="s">
        <v>246</v>
      </c>
      <c r="C34" s="64">
        <v>350</v>
      </c>
      <c r="D34" s="64">
        <v>4908</v>
      </c>
      <c r="E34" s="64"/>
      <c r="F34" s="64">
        <f t="shared" si="0"/>
        <v>5258</v>
      </c>
      <c r="G34" s="64">
        <v>13259</v>
      </c>
      <c r="H34" s="64">
        <v>3740</v>
      </c>
      <c r="I34" s="64">
        <f t="shared" si="1"/>
        <v>9519</v>
      </c>
      <c r="J34" s="64">
        <v>0</v>
      </c>
    </row>
    <row r="35" spans="1:10" ht="15" customHeight="1">
      <c r="A35" s="11" t="s">
        <v>386</v>
      </c>
      <c r="B35" s="6" t="s">
        <v>247</v>
      </c>
      <c r="C35" s="64"/>
      <c r="D35" s="64">
        <v>540</v>
      </c>
      <c r="E35" s="64"/>
      <c r="F35" s="64">
        <f t="shared" si="0"/>
        <v>540</v>
      </c>
      <c r="G35" s="64">
        <v>340</v>
      </c>
      <c r="H35" s="64">
        <v>0</v>
      </c>
      <c r="I35" s="64">
        <f t="shared" si="1"/>
        <v>340</v>
      </c>
      <c r="J35" s="64">
        <v>0</v>
      </c>
    </row>
    <row r="36" spans="1:10" ht="15" customHeight="1">
      <c r="A36" s="11" t="s">
        <v>387</v>
      </c>
      <c r="B36" s="6" t="s">
        <v>248</v>
      </c>
      <c r="C36" s="64"/>
      <c r="D36" s="64"/>
      <c r="E36" s="64"/>
      <c r="F36" s="64">
        <f t="shared" si="0"/>
        <v>0</v>
      </c>
      <c r="G36" s="64">
        <v>0</v>
      </c>
      <c r="H36" s="64">
        <v>0</v>
      </c>
      <c r="I36" s="64">
        <f t="shared" si="1"/>
        <v>0</v>
      </c>
      <c r="J36" s="64">
        <v>0</v>
      </c>
    </row>
    <row r="37" spans="1:10" ht="15" customHeight="1">
      <c r="A37" s="11" t="s">
        <v>249</v>
      </c>
      <c r="B37" s="6" t="s">
        <v>250</v>
      </c>
      <c r="C37" s="64">
        <v>15213</v>
      </c>
      <c r="D37" s="64">
        <v>1481</v>
      </c>
      <c r="E37" s="64"/>
      <c r="F37" s="64">
        <f t="shared" si="0"/>
        <v>16694</v>
      </c>
      <c r="G37" s="64">
        <v>17280</v>
      </c>
      <c r="H37" s="64">
        <v>16028</v>
      </c>
      <c r="I37" s="64">
        <f t="shared" si="1"/>
        <v>1252</v>
      </c>
      <c r="J37" s="64">
        <v>0</v>
      </c>
    </row>
    <row r="38" spans="1:10" ht="15" customHeight="1">
      <c r="A38" s="11" t="s">
        <v>251</v>
      </c>
      <c r="B38" s="6" t="s">
        <v>252</v>
      </c>
      <c r="C38" s="64">
        <v>4202</v>
      </c>
      <c r="D38" s="64">
        <v>1146</v>
      </c>
      <c r="E38" s="64"/>
      <c r="F38" s="64">
        <f t="shared" si="0"/>
        <v>5348</v>
      </c>
      <c r="G38" s="64">
        <v>5668</v>
      </c>
      <c r="H38" s="64">
        <v>4387</v>
      </c>
      <c r="I38" s="64">
        <f t="shared" si="1"/>
        <v>1281</v>
      </c>
      <c r="J38" s="64">
        <v>0</v>
      </c>
    </row>
    <row r="39" spans="1:10" ht="15" customHeight="1">
      <c r="A39" s="11" t="s">
        <v>253</v>
      </c>
      <c r="B39" s="6" t="s">
        <v>254</v>
      </c>
      <c r="C39" s="64"/>
      <c r="D39" s="64"/>
      <c r="E39" s="64"/>
      <c r="F39" s="64">
        <f t="shared" si="0"/>
        <v>0</v>
      </c>
      <c r="G39" s="64">
        <v>74</v>
      </c>
      <c r="H39" s="64">
        <v>74</v>
      </c>
      <c r="I39" s="64">
        <f t="shared" si="1"/>
        <v>0</v>
      </c>
      <c r="J39" s="64">
        <v>0</v>
      </c>
    </row>
    <row r="40" spans="1:10" ht="15" customHeight="1">
      <c r="A40" s="11" t="s">
        <v>388</v>
      </c>
      <c r="B40" s="6" t="s">
        <v>255</v>
      </c>
      <c r="C40" s="64"/>
      <c r="D40" s="64"/>
      <c r="E40" s="64"/>
      <c r="F40" s="64">
        <f t="shared" si="0"/>
        <v>0</v>
      </c>
      <c r="G40" s="64">
        <v>0</v>
      </c>
      <c r="H40" s="64">
        <v>0</v>
      </c>
      <c r="I40" s="64">
        <f t="shared" si="1"/>
        <v>0</v>
      </c>
      <c r="J40" s="64">
        <v>0</v>
      </c>
    </row>
    <row r="41" spans="1:10" ht="15" customHeight="1">
      <c r="A41" s="11" t="s">
        <v>389</v>
      </c>
      <c r="B41" s="6" t="s">
        <v>256</v>
      </c>
      <c r="C41" s="64"/>
      <c r="D41" s="64"/>
      <c r="E41" s="64"/>
      <c r="F41" s="64">
        <f t="shared" si="0"/>
        <v>0</v>
      </c>
      <c r="G41" s="64">
        <v>0</v>
      </c>
      <c r="H41" s="64">
        <v>0</v>
      </c>
      <c r="I41" s="64">
        <f t="shared" si="1"/>
        <v>0</v>
      </c>
      <c r="J41" s="64">
        <v>0</v>
      </c>
    </row>
    <row r="42" spans="1:10" ht="15" customHeight="1">
      <c r="A42" s="11" t="s">
        <v>390</v>
      </c>
      <c r="B42" s="6" t="s">
        <v>257</v>
      </c>
      <c r="C42" s="64">
        <v>311</v>
      </c>
      <c r="D42" s="64"/>
      <c r="E42" s="64"/>
      <c r="F42" s="64">
        <f t="shared" si="0"/>
        <v>311</v>
      </c>
      <c r="G42" s="64">
        <v>729</v>
      </c>
      <c r="H42" s="64">
        <v>729</v>
      </c>
      <c r="I42" s="64">
        <f t="shared" si="1"/>
        <v>0</v>
      </c>
      <c r="J42" s="64">
        <v>0</v>
      </c>
    </row>
    <row r="43" spans="1:10" ht="15" customHeight="1">
      <c r="A43" s="41" t="s">
        <v>413</v>
      </c>
      <c r="B43" s="42" t="s">
        <v>258</v>
      </c>
      <c r="C43" s="54">
        <f aca="true" t="shared" si="7" ref="C43:J43">SUM(C33:C42)</f>
        <v>20076</v>
      </c>
      <c r="D43" s="54">
        <f t="shared" si="7"/>
        <v>8075</v>
      </c>
      <c r="E43" s="54">
        <f t="shared" si="7"/>
        <v>0</v>
      </c>
      <c r="F43" s="54">
        <f t="shared" si="7"/>
        <v>28151</v>
      </c>
      <c r="G43" s="54">
        <f t="shared" si="7"/>
        <v>37350</v>
      </c>
      <c r="H43" s="54">
        <f t="shared" si="7"/>
        <v>24958</v>
      </c>
      <c r="I43" s="64">
        <f t="shared" si="1"/>
        <v>12392</v>
      </c>
      <c r="J43" s="54">
        <f t="shared" si="7"/>
        <v>0</v>
      </c>
    </row>
    <row r="44" spans="1:10" ht="15" customHeight="1">
      <c r="A44" s="11" t="s">
        <v>267</v>
      </c>
      <c r="B44" s="6" t="s">
        <v>268</v>
      </c>
      <c r="C44" s="64"/>
      <c r="D44" s="64"/>
      <c r="E44" s="64"/>
      <c r="F44" s="64">
        <f t="shared" si="0"/>
        <v>0</v>
      </c>
      <c r="G44" s="64">
        <v>0</v>
      </c>
      <c r="H44" s="64">
        <v>0</v>
      </c>
      <c r="I44" s="64">
        <f t="shared" si="1"/>
        <v>0</v>
      </c>
      <c r="J44" s="64">
        <v>0</v>
      </c>
    </row>
    <row r="45" spans="1:10" ht="15" customHeight="1">
      <c r="A45" s="5" t="s">
        <v>394</v>
      </c>
      <c r="B45" s="6" t="s">
        <v>269</v>
      </c>
      <c r="C45" s="64"/>
      <c r="D45" s="64">
        <v>79</v>
      </c>
      <c r="E45" s="64"/>
      <c r="F45" s="64">
        <f t="shared" si="0"/>
        <v>79</v>
      </c>
      <c r="G45" s="64">
        <v>94</v>
      </c>
      <c r="H45" s="64">
        <v>0</v>
      </c>
      <c r="I45" s="64">
        <f t="shared" si="1"/>
        <v>94</v>
      </c>
      <c r="J45" s="64">
        <v>0</v>
      </c>
    </row>
    <row r="46" spans="1:10" ht="15" customHeight="1">
      <c r="A46" s="11" t="s">
        <v>395</v>
      </c>
      <c r="B46" s="6" t="s">
        <v>270</v>
      </c>
      <c r="C46" s="64">
        <v>248</v>
      </c>
      <c r="D46" s="64"/>
      <c r="E46" s="64"/>
      <c r="F46" s="64">
        <f t="shared" si="0"/>
        <v>248</v>
      </c>
      <c r="G46" s="64">
        <v>397</v>
      </c>
      <c r="H46" s="64">
        <v>0</v>
      </c>
      <c r="I46" s="64">
        <f t="shared" si="1"/>
        <v>397</v>
      </c>
      <c r="J46" s="64">
        <v>0</v>
      </c>
    </row>
    <row r="47" spans="1:10" ht="15" customHeight="1">
      <c r="A47" s="32" t="s">
        <v>415</v>
      </c>
      <c r="B47" s="42" t="s">
        <v>271</v>
      </c>
      <c r="C47" s="54">
        <f aca="true" t="shared" si="8" ref="C47:J47">SUM(C44:C46)</f>
        <v>248</v>
      </c>
      <c r="D47" s="54">
        <f t="shared" si="8"/>
        <v>79</v>
      </c>
      <c r="E47" s="54">
        <f t="shared" si="8"/>
        <v>0</v>
      </c>
      <c r="F47" s="54">
        <f t="shared" si="8"/>
        <v>327</v>
      </c>
      <c r="G47" s="54">
        <f t="shared" si="8"/>
        <v>491</v>
      </c>
      <c r="H47" s="54">
        <f t="shared" si="8"/>
        <v>0</v>
      </c>
      <c r="I47" s="64">
        <f t="shared" si="1"/>
        <v>491</v>
      </c>
      <c r="J47" s="54">
        <f t="shared" si="8"/>
        <v>0</v>
      </c>
    </row>
    <row r="48" spans="1:10" ht="15" customHeight="1">
      <c r="A48" s="47" t="s">
        <v>4</v>
      </c>
      <c r="B48" s="48"/>
      <c r="C48" s="54">
        <f aca="true" t="shared" si="9" ref="C48:J48">SUM(C47,C43,C32,C18)</f>
        <v>220162</v>
      </c>
      <c r="D48" s="54">
        <f t="shared" si="9"/>
        <v>21267</v>
      </c>
      <c r="E48" s="54">
        <f t="shared" si="9"/>
        <v>0</v>
      </c>
      <c r="F48" s="54">
        <f t="shared" si="9"/>
        <v>241429</v>
      </c>
      <c r="G48" s="54">
        <f t="shared" si="9"/>
        <v>296591</v>
      </c>
      <c r="H48" s="54">
        <f t="shared" si="9"/>
        <v>267143</v>
      </c>
      <c r="I48" s="64">
        <f t="shared" si="1"/>
        <v>29448</v>
      </c>
      <c r="J48" s="54">
        <f t="shared" si="9"/>
        <v>0</v>
      </c>
    </row>
    <row r="49" spans="1:10" ht="15" customHeight="1">
      <c r="A49" s="5" t="s">
        <v>221</v>
      </c>
      <c r="B49" s="6" t="s">
        <v>222</v>
      </c>
      <c r="C49" s="64"/>
      <c r="D49" s="64"/>
      <c r="E49" s="64"/>
      <c r="F49" s="64">
        <f t="shared" si="0"/>
        <v>0</v>
      </c>
      <c r="G49" s="64">
        <v>0</v>
      </c>
      <c r="H49" s="64">
        <v>0</v>
      </c>
      <c r="I49" s="64">
        <f t="shared" si="1"/>
        <v>0</v>
      </c>
      <c r="J49" s="64">
        <v>0</v>
      </c>
    </row>
    <row r="50" spans="1:10" ht="15" customHeight="1">
      <c r="A50" s="5" t="s">
        <v>223</v>
      </c>
      <c r="B50" s="6" t="s">
        <v>224</v>
      </c>
      <c r="C50" s="64"/>
      <c r="D50" s="64"/>
      <c r="E50" s="64"/>
      <c r="F50" s="64">
        <f t="shared" si="0"/>
        <v>0</v>
      </c>
      <c r="G50" s="64">
        <v>0</v>
      </c>
      <c r="H50" s="64">
        <v>0</v>
      </c>
      <c r="I50" s="64">
        <f t="shared" si="1"/>
        <v>0</v>
      </c>
      <c r="J50" s="64">
        <v>0</v>
      </c>
    </row>
    <row r="51" spans="1:10" ht="15" customHeight="1">
      <c r="A51" s="5" t="s">
        <v>372</v>
      </c>
      <c r="B51" s="6" t="s">
        <v>225</v>
      </c>
      <c r="C51" s="64"/>
      <c r="D51" s="64"/>
      <c r="E51" s="64"/>
      <c r="F51" s="64">
        <f t="shared" si="0"/>
        <v>0</v>
      </c>
      <c r="G51" s="64">
        <v>0</v>
      </c>
      <c r="H51" s="64">
        <v>0</v>
      </c>
      <c r="I51" s="64">
        <f t="shared" si="1"/>
        <v>0</v>
      </c>
      <c r="J51" s="64">
        <v>0</v>
      </c>
    </row>
    <row r="52" spans="1:10" ht="15" customHeight="1">
      <c r="A52" s="5" t="s">
        <v>373</v>
      </c>
      <c r="B52" s="6" t="s">
        <v>226</v>
      </c>
      <c r="C52" s="64"/>
      <c r="D52" s="64"/>
      <c r="E52" s="64"/>
      <c r="F52" s="64">
        <f t="shared" si="0"/>
        <v>0</v>
      </c>
      <c r="G52" s="64">
        <v>0</v>
      </c>
      <c r="H52" s="64">
        <v>0</v>
      </c>
      <c r="I52" s="64">
        <f t="shared" si="1"/>
        <v>0</v>
      </c>
      <c r="J52" s="64">
        <v>0</v>
      </c>
    </row>
    <row r="53" spans="1:10" ht="15" customHeight="1">
      <c r="A53" s="5" t="s">
        <v>374</v>
      </c>
      <c r="B53" s="6" t="s">
        <v>227</v>
      </c>
      <c r="C53" s="64"/>
      <c r="D53" s="64"/>
      <c r="E53" s="64"/>
      <c r="F53" s="64">
        <f t="shared" si="0"/>
        <v>0</v>
      </c>
      <c r="G53" s="64">
        <v>38701</v>
      </c>
      <c r="H53" s="64">
        <v>0</v>
      </c>
      <c r="I53" s="64">
        <f t="shared" si="1"/>
        <v>38701</v>
      </c>
      <c r="J53" s="64">
        <v>0</v>
      </c>
    </row>
    <row r="54" spans="1:10" ht="15" customHeight="1">
      <c r="A54" s="32" t="s">
        <v>409</v>
      </c>
      <c r="B54" s="42" t="s">
        <v>228</v>
      </c>
      <c r="C54" s="64">
        <f aca="true" t="shared" si="10" ref="C54:J54">SUM(C49:C53)</f>
        <v>0</v>
      </c>
      <c r="D54" s="64">
        <f t="shared" si="10"/>
        <v>0</v>
      </c>
      <c r="E54" s="64">
        <f t="shared" si="10"/>
        <v>0</v>
      </c>
      <c r="F54" s="54">
        <f t="shared" si="10"/>
        <v>0</v>
      </c>
      <c r="G54" s="54">
        <f t="shared" si="10"/>
        <v>38701</v>
      </c>
      <c r="H54" s="54">
        <f t="shared" si="10"/>
        <v>0</v>
      </c>
      <c r="I54" s="64">
        <f t="shared" si="1"/>
        <v>38701</v>
      </c>
      <c r="J54" s="54">
        <f t="shared" si="10"/>
        <v>0</v>
      </c>
    </row>
    <row r="55" spans="1:10" ht="15" customHeight="1">
      <c r="A55" s="11" t="s">
        <v>391</v>
      </c>
      <c r="B55" s="6" t="s">
        <v>259</v>
      </c>
      <c r="C55" s="64"/>
      <c r="D55" s="64"/>
      <c r="E55" s="64"/>
      <c r="F55" s="64">
        <f t="shared" si="0"/>
        <v>0</v>
      </c>
      <c r="G55" s="64">
        <v>0</v>
      </c>
      <c r="H55" s="64">
        <v>0</v>
      </c>
      <c r="I55" s="64">
        <f t="shared" si="1"/>
        <v>0</v>
      </c>
      <c r="J55" s="64">
        <v>0</v>
      </c>
    </row>
    <row r="56" spans="1:10" ht="15" customHeight="1">
      <c r="A56" s="11" t="s">
        <v>392</v>
      </c>
      <c r="B56" s="6" t="s">
        <v>260</v>
      </c>
      <c r="C56" s="64"/>
      <c r="D56" s="64"/>
      <c r="E56" s="64"/>
      <c r="F56" s="64">
        <f t="shared" si="0"/>
        <v>0</v>
      </c>
      <c r="G56" s="64">
        <v>114</v>
      </c>
      <c r="H56" s="64">
        <v>0</v>
      </c>
      <c r="I56" s="64">
        <f t="shared" si="1"/>
        <v>114</v>
      </c>
      <c r="J56" s="64">
        <v>0</v>
      </c>
    </row>
    <row r="57" spans="1:10" ht="15" customHeight="1">
      <c r="A57" s="11" t="s">
        <v>261</v>
      </c>
      <c r="B57" s="6" t="s">
        <v>262</v>
      </c>
      <c r="C57" s="64"/>
      <c r="D57" s="64"/>
      <c r="E57" s="64"/>
      <c r="F57" s="64">
        <f t="shared" si="0"/>
        <v>0</v>
      </c>
      <c r="G57" s="64">
        <v>0</v>
      </c>
      <c r="H57" s="64">
        <v>0</v>
      </c>
      <c r="I57" s="64">
        <f t="shared" si="1"/>
        <v>0</v>
      </c>
      <c r="J57" s="64">
        <v>0</v>
      </c>
    </row>
    <row r="58" spans="1:10" ht="15" customHeight="1">
      <c r="A58" s="11" t="s">
        <v>393</v>
      </c>
      <c r="B58" s="6" t="s">
        <v>263</v>
      </c>
      <c r="C58" s="64"/>
      <c r="D58" s="64"/>
      <c r="E58" s="64"/>
      <c r="F58" s="64">
        <f t="shared" si="0"/>
        <v>0</v>
      </c>
      <c r="G58" s="64">
        <v>0</v>
      </c>
      <c r="H58" s="64">
        <v>0</v>
      </c>
      <c r="I58" s="64">
        <f t="shared" si="1"/>
        <v>0</v>
      </c>
      <c r="J58" s="64">
        <v>0</v>
      </c>
    </row>
    <row r="59" spans="1:10" ht="15" customHeight="1">
      <c r="A59" s="11" t="s">
        <v>264</v>
      </c>
      <c r="B59" s="6" t="s">
        <v>265</v>
      </c>
      <c r="C59" s="64"/>
      <c r="D59" s="64"/>
      <c r="E59" s="64"/>
      <c r="F59" s="64">
        <f t="shared" si="0"/>
        <v>0</v>
      </c>
      <c r="G59" s="64">
        <v>0</v>
      </c>
      <c r="H59" s="64">
        <v>0</v>
      </c>
      <c r="I59" s="64">
        <f t="shared" si="1"/>
        <v>0</v>
      </c>
      <c r="J59" s="64">
        <v>0</v>
      </c>
    </row>
    <row r="60" spans="1:10" ht="15" customHeight="1">
      <c r="A60" s="32" t="s">
        <v>414</v>
      </c>
      <c r="B60" s="42" t="s">
        <v>266</v>
      </c>
      <c r="C60" s="64">
        <f aca="true" t="shared" si="11" ref="C60:J60">SUM(C55:C59)</f>
        <v>0</v>
      </c>
      <c r="D60" s="64">
        <f t="shared" si="11"/>
        <v>0</v>
      </c>
      <c r="E60" s="64">
        <f t="shared" si="11"/>
        <v>0</v>
      </c>
      <c r="F60" s="64">
        <f t="shared" si="11"/>
        <v>0</v>
      </c>
      <c r="G60" s="64">
        <f t="shared" si="11"/>
        <v>114</v>
      </c>
      <c r="H60" s="64">
        <f t="shared" si="11"/>
        <v>0</v>
      </c>
      <c r="I60" s="64">
        <f t="shared" si="1"/>
        <v>114</v>
      </c>
      <c r="J60" s="64">
        <f t="shared" si="11"/>
        <v>0</v>
      </c>
    </row>
    <row r="61" spans="1:10" ht="15" customHeight="1">
      <c r="A61" s="11" t="s">
        <v>272</v>
      </c>
      <c r="B61" s="6" t="s">
        <v>273</v>
      </c>
      <c r="C61" s="64"/>
      <c r="D61" s="64"/>
      <c r="E61" s="64"/>
      <c r="F61" s="64">
        <f t="shared" si="0"/>
        <v>0</v>
      </c>
      <c r="G61" s="64">
        <v>0</v>
      </c>
      <c r="H61" s="64">
        <v>0</v>
      </c>
      <c r="I61" s="64">
        <f t="shared" si="1"/>
        <v>0</v>
      </c>
      <c r="J61" s="64">
        <v>0</v>
      </c>
    </row>
    <row r="62" spans="1:10" ht="15" customHeight="1">
      <c r="A62" s="5" t="s">
        <v>396</v>
      </c>
      <c r="B62" s="6" t="s">
        <v>274</v>
      </c>
      <c r="C62" s="64"/>
      <c r="D62" s="64">
        <v>333</v>
      </c>
      <c r="E62" s="64"/>
      <c r="F62" s="64">
        <f t="shared" si="0"/>
        <v>333</v>
      </c>
      <c r="G62" s="64">
        <v>335</v>
      </c>
      <c r="H62" s="64">
        <v>0</v>
      </c>
      <c r="I62" s="64">
        <f t="shared" si="1"/>
        <v>335</v>
      </c>
      <c r="J62" s="64">
        <v>0</v>
      </c>
    </row>
    <row r="63" spans="1:10" ht="15" customHeight="1">
      <c r="A63" s="11" t="s">
        <v>397</v>
      </c>
      <c r="B63" s="6" t="s">
        <v>275</v>
      </c>
      <c r="C63" s="64">
        <v>1242</v>
      </c>
      <c r="D63" s="64"/>
      <c r="E63" s="64"/>
      <c r="F63" s="64">
        <f t="shared" si="0"/>
        <v>1242</v>
      </c>
      <c r="G63" s="64">
        <v>392</v>
      </c>
      <c r="H63" s="64">
        <v>392</v>
      </c>
      <c r="I63" s="64">
        <f t="shared" si="1"/>
        <v>0</v>
      </c>
      <c r="J63" s="64">
        <v>0</v>
      </c>
    </row>
    <row r="64" spans="1:10" ht="15" customHeight="1">
      <c r="A64" s="32" t="s">
        <v>417</v>
      </c>
      <c r="B64" s="42" t="s">
        <v>276</v>
      </c>
      <c r="C64" s="54">
        <f aca="true" t="shared" si="12" ref="C64:J64">SUM(C61:C63)</f>
        <v>1242</v>
      </c>
      <c r="D64" s="54">
        <f t="shared" si="12"/>
        <v>333</v>
      </c>
      <c r="E64" s="54">
        <f t="shared" si="12"/>
        <v>0</v>
      </c>
      <c r="F64" s="54">
        <f t="shared" si="12"/>
        <v>1575</v>
      </c>
      <c r="G64" s="54">
        <f t="shared" si="12"/>
        <v>727</v>
      </c>
      <c r="H64" s="54">
        <f t="shared" si="12"/>
        <v>392</v>
      </c>
      <c r="I64" s="64">
        <f t="shared" si="1"/>
        <v>335</v>
      </c>
      <c r="J64" s="54">
        <f t="shared" si="12"/>
        <v>0</v>
      </c>
    </row>
    <row r="65" spans="1:10" ht="15" customHeight="1">
      <c r="A65" s="47" t="s">
        <v>5</v>
      </c>
      <c r="B65" s="48"/>
      <c r="C65" s="54">
        <f aca="true" t="shared" si="13" ref="C65:J65">SUM(C64,C60,C54)</f>
        <v>1242</v>
      </c>
      <c r="D65" s="54">
        <f t="shared" si="13"/>
        <v>333</v>
      </c>
      <c r="E65" s="54">
        <f t="shared" si="13"/>
        <v>0</v>
      </c>
      <c r="F65" s="54">
        <f t="shared" si="13"/>
        <v>1575</v>
      </c>
      <c r="G65" s="54">
        <f t="shared" si="13"/>
        <v>39542</v>
      </c>
      <c r="H65" s="54">
        <f t="shared" si="13"/>
        <v>392</v>
      </c>
      <c r="I65" s="54">
        <f t="shared" si="13"/>
        <v>39150</v>
      </c>
      <c r="J65" s="54">
        <f t="shared" si="13"/>
        <v>0</v>
      </c>
    </row>
    <row r="66" spans="1:10" ht="15.75">
      <c r="A66" s="39" t="s">
        <v>416</v>
      </c>
      <c r="B66" s="28" t="s">
        <v>277</v>
      </c>
      <c r="C66" s="54">
        <f aca="true" t="shared" si="14" ref="C66:J66">SUM(C48,C65)</f>
        <v>221404</v>
      </c>
      <c r="D66" s="54">
        <f t="shared" si="14"/>
        <v>21600</v>
      </c>
      <c r="E66" s="54">
        <f t="shared" si="14"/>
        <v>0</v>
      </c>
      <c r="F66" s="54">
        <f t="shared" si="14"/>
        <v>243004</v>
      </c>
      <c r="G66" s="54">
        <f t="shared" si="14"/>
        <v>336133</v>
      </c>
      <c r="H66" s="54">
        <f t="shared" si="14"/>
        <v>267535</v>
      </c>
      <c r="I66" s="54">
        <f t="shared" si="14"/>
        <v>68598</v>
      </c>
      <c r="J66" s="54">
        <f t="shared" si="14"/>
        <v>0</v>
      </c>
    </row>
    <row r="67" spans="1:10" ht="15.75">
      <c r="A67" s="50" t="s">
        <v>6</v>
      </c>
      <c r="B67" s="49"/>
      <c r="C67" s="64">
        <f>C48-'Önk.feladat kiadás'!C73</f>
        <v>38277</v>
      </c>
      <c r="D67" s="64">
        <f>D48-'Önk.feladat kiadás'!D73</f>
        <v>-13090</v>
      </c>
      <c r="E67" s="64">
        <f>E48-'Önk.feladat kiadás'!E73</f>
        <v>0</v>
      </c>
      <c r="F67" s="64">
        <f>F48-'Önk.feladat kiadás'!F73</f>
        <v>25187</v>
      </c>
      <c r="G67" s="64">
        <f>G48-'Önk.feladat kiadás'!G73</f>
        <v>39508</v>
      </c>
      <c r="H67" s="64">
        <f>H48-'Önk.feladat kiadás'!H73</f>
        <v>86032</v>
      </c>
      <c r="I67" s="64">
        <f t="shared" si="1"/>
        <v>-46524</v>
      </c>
      <c r="J67" s="64">
        <f>J48-'Önk.feladat kiadás'!J73</f>
        <v>0</v>
      </c>
    </row>
    <row r="68" spans="1:10" ht="15.75">
      <c r="A68" s="50" t="s">
        <v>7</v>
      </c>
      <c r="B68" s="49"/>
      <c r="C68" s="64">
        <f>C65-'Önk.feladat kiadás'!C96</f>
        <v>-12800</v>
      </c>
      <c r="D68" s="64">
        <f>D65-'Önk.feladat kiadás'!D96</f>
        <v>-14427</v>
      </c>
      <c r="E68" s="64">
        <f>E65-'Önk.feladat kiadás'!E96</f>
        <v>0</v>
      </c>
      <c r="F68" s="64">
        <f>F65-'Önk.feladat kiadás'!F96</f>
        <v>-27227</v>
      </c>
      <c r="G68" s="64">
        <f>G65-'Önk.feladat kiadás'!G96</f>
        <v>-40478</v>
      </c>
      <c r="H68" s="64">
        <f>H65-'Önk.feladat kiadás'!H96</f>
        <v>-21282</v>
      </c>
      <c r="I68" s="64">
        <f t="shared" si="1"/>
        <v>-19196</v>
      </c>
      <c r="J68" s="64">
        <f>J65-'Önk.feladat kiadás'!J96</f>
        <v>0</v>
      </c>
    </row>
    <row r="69" spans="1:10" ht="15">
      <c r="A69" s="30" t="s">
        <v>398</v>
      </c>
      <c r="B69" s="5" t="s">
        <v>278</v>
      </c>
      <c r="C69" s="64"/>
      <c r="D69" s="64"/>
      <c r="E69" s="64"/>
      <c r="F69" s="64">
        <f t="shared" si="0"/>
        <v>0</v>
      </c>
      <c r="G69" s="64">
        <v>0</v>
      </c>
      <c r="H69" s="64">
        <v>0</v>
      </c>
      <c r="I69" s="64">
        <f t="shared" si="1"/>
        <v>0</v>
      </c>
      <c r="J69" s="64">
        <v>0</v>
      </c>
    </row>
    <row r="70" spans="1:10" ht="15">
      <c r="A70" s="11" t="s">
        <v>279</v>
      </c>
      <c r="B70" s="5" t="s">
        <v>280</v>
      </c>
      <c r="C70" s="64"/>
      <c r="D70" s="64"/>
      <c r="E70" s="64"/>
      <c r="F70" s="64">
        <f t="shared" si="0"/>
        <v>0</v>
      </c>
      <c r="G70" s="64">
        <v>0</v>
      </c>
      <c r="H70" s="64">
        <v>0</v>
      </c>
      <c r="I70" s="64">
        <f t="shared" si="1"/>
        <v>0</v>
      </c>
      <c r="J70" s="64">
        <v>0</v>
      </c>
    </row>
    <row r="71" spans="1:10" ht="15">
      <c r="A71" s="30" t="s">
        <v>399</v>
      </c>
      <c r="B71" s="5" t="s">
        <v>281</v>
      </c>
      <c r="C71" s="64"/>
      <c r="D71" s="64"/>
      <c r="E71" s="64"/>
      <c r="F71" s="64">
        <f aca="true" t="shared" si="15" ref="F71:F94">SUM(C71:E71)</f>
        <v>0</v>
      </c>
      <c r="G71" s="64">
        <v>0</v>
      </c>
      <c r="H71" s="64">
        <v>0</v>
      </c>
      <c r="I71" s="64">
        <f aca="true" t="shared" si="16" ref="I71:I94">G71-H71</f>
        <v>0</v>
      </c>
      <c r="J71" s="64">
        <v>0</v>
      </c>
    </row>
    <row r="72" spans="1:10" ht="15">
      <c r="A72" s="13" t="s">
        <v>418</v>
      </c>
      <c r="B72" s="7" t="s">
        <v>282</v>
      </c>
      <c r="C72" s="64"/>
      <c r="D72" s="64"/>
      <c r="E72" s="64"/>
      <c r="F72" s="64">
        <f t="shared" si="15"/>
        <v>0</v>
      </c>
      <c r="G72" s="64">
        <f>SUM(D72:F72)</f>
        <v>0</v>
      </c>
      <c r="H72" s="64">
        <f>SUM(E72:G72)</f>
        <v>0</v>
      </c>
      <c r="I72" s="64">
        <f t="shared" si="16"/>
        <v>0</v>
      </c>
      <c r="J72" s="64">
        <f>SUM(G72:I72)</f>
        <v>0</v>
      </c>
    </row>
    <row r="73" spans="1:10" ht="15">
      <c r="A73" s="11" t="s">
        <v>400</v>
      </c>
      <c r="B73" s="5" t="s">
        <v>283</v>
      </c>
      <c r="C73" s="64"/>
      <c r="D73" s="64"/>
      <c r="E73" s="64"/>
      <c r="F73" s="64">
        <f t="shared" si="15"/>
        <v>0</v>
      </c>
      <c r="G73" s="64">
        <v>0</v>
      </c>
      <c r="H73" s="64">
        <v>0</v>
      </c>
      <c r="I73" s="64">
        <f t="shared" si="16"/>
        <v>0</v>
      </c>
      <c r="J73" s="64">
        <v>0</v>
      </c>
    </row>
    <row r="74" spans="1:10" ht="15">
      <c r="A74" s="30" t="s">
        <v>284</v>
      </c>
      <c r="B74" s="5" t="s">
        <v>285</v>
      </c>
      <c r="C74" s="64"/>
      <c r="D74" s="64"/>
      <c r="E74" s="64"/>
      <c r="F74" s="64">
        <f t="shared" si="15"/>
        <v>0</v>
      </c>
      <c r="G74" s="64">
        <v>0</v>
      </c>
      <c r="H74" s="64">
        <v>0</v>
      </c>
      <c r="I74" s="64">
        <f t="shared" si="16"/>
        <v>0</v>
      </c>
      <c r="J74" s="64">
        <v>0</v>
      </c>
    </row>
    <row r="75" spans="1:10" ht="15">
      <c r="A75" s="11" t="s">
        <v>401</v>
      </c>
      <c r="B75" s="5" t="s">
        <v>286</v>
      </c>
      <c r="C75" s="64"/>
      <c r="D75" s="64"/>
      <c r="E75" s="64"/>
      <c r="F75" s="64">
        <f t="shared" si="15"/>
        <v>0</v>
      </c>
      <c r="G75" s="64">
        <v>0</v>
      </c>
      <c r="H75" s="64">
        <v>0</v>
      </c>
      <c r="I75" s="64">
        <f t="shared" si="16"/>
        <v>0</v>
      </c>
      <c r="J75" s="64">
        <v>0</v>
      </c>
    </row>
    <row r="76" spans="1:10" ht="15">
      <c r="A76" s="30" t="s">
        <v>287</v>
      </c>
      <c r="B76" s="5" t="s">
        <v>288</v>
      </c>
      <c r="C76" s="64"/>
      <c r="D76" s="64"/>
      <c r="E76" s="64"/>
      <c r="F76" s="64">
        <f t="shared" si="15"/>
        <v>0</v>
      </c>
      <c r="G76" s="64">
        <v>0</v>
      </c>
      <c r="H76" s="64">
        <v>0</v>
      </c>
      <c r="I76" s="64">
        <f t="shared" si="16"/>
        <v>0</v>
      </c>
      <c r="J76" s="64">
        <v>0</v>
      </c>
    </row>
    <row r="77" spans="1:10" ht="15">
      <c r="A77" s="12" t="s">
        <v>419</v>
      </c>
      <c r="B77" s="7" t="s">
        <v>289</v>
      </c>
      <c r="C77" s="64"/>
      <c r="D77" s="64"/>
      <c r="E77" s="64"/>
      <c r="F77" s="64">
        <f t="shared" si="15"/>
        <v>0</v>
      </c>
      <c r="G77" s="64">
        <f>SUM(D77:F77)</f>
        <v>0</v>
      </c>
      <c r="H77" s="64">
        <f>SUM(E77:G77)</f>
        <v>0</v>
      </c>
      <c r="I77" s="64">
        <f t="shared" si="16"/>
        <v>0</v>
      </c>
      <c r="J77" s="64">
        <f>SUM(G77:I77)</f>
        <v>0</v>
      </c>
    </row>
    <row r="78" spans="1:10" ht="15">
      <c r="A78" s="5" t="s">
        <v>456</v>
      </c>
      <c r="B78" s="5" t="s">
        <v>290</v>
      </c>
      <c r="C78" s="64"/>
      <c r="D78" s="64">
        <v>13626</v>
      </c>
      <c r="E78" s="64">
        <v>4294</v>
      </c>
      <c r="F78" s="64">
        <f t="shared" si="15"/>
        <v>17920</v>
      </c>
      <c r="G78" s="64">
        <v>24050</v>
      </c>
      <c r="H78" s="64">
        <v>18833</v>
      </c>
      <c r="I78" s="64">
        <v>923</v>
      </c>
      <c r="J78" s="64">
        <v>4294</v>
      </c>
    </row>
    <row r="79" spans="1:10" ht="15">
      <c r="A79" s="5" t="s">
        <v>457</v>
      </c>
      <c r="B79" s="5" t="s">
        <v>290</v>
      </c>
      <c r="C79" s="64">
        <v>7153</v>
      </c>
      <c r="D79" s="64">
        <v>14427</v>
      </c>
      <c r="E79" s="64"/>
      <c r="F79" s="64">
        <f t="shared" si="15"/>
        <v>21580</v>
      </c>
      <c r="G79" s="64">
        <v>19196</v>
      </c>
      <c r="H79" s="64">
        <v>0</v>
      </c>
      <c r="I79" s="64">
        <v>19196</v>
      </c>
      <c r="J79" s="64"/>
    </row>
    <row r="80" spans="1:10" ht="15">
      <c r="A80" s="5" t="s">
        <v>454</v>
      </c>
      <c r="B80" s="5" t="s">
        <v>291</v>
      </c>
      <c r="C80" s="64"/>
      <c r="D80" s="64"/>
      <c r="E80" s="64"/>
      <c r="F80" s="64">
        <f t="shared" si="15"/>
        <v>0</v>
      </c>
      <c r="G80" s="64">
        <v>0</v>
      </c>
      <c r="H80" s="64">
        <v>0</v>
      </c>
      <c r="I80" s="64">
        <f t="shared" si="16"/>
        <v>0</v>
      </c>
      <c r="J80" s="64">
        <v>0</v>
      </c>
    </row>
    <row r="81" spans="1:10" ht="15">
      <c r="A81" s="5" t="s">
        <v>455</v>
      </c>
      <c r="B81" s="5" t="s">
        <v>291</v>
      </c>
      <c r="C81" s="64"/>
      <c r="D81" s="64"/>
      <c r="E81" s="64"/>
      <c r="F81" s="64">
        <f t="shared" si="15"/>
        <v>0</v>
      </c>
      <c r="G81" s="64">
        <v>0</v>
      </c>
      <c r="H81" s="64">
        <v>0</v>
      </c>
      <c r="I81" s="64">
        <f t="shared" si="16"/>
        <v>0</v>
      </c>
      <c r="J81" s="64">
        <v>0</v>
      </c>
    </row>
    <row r="82" spans="1:10" ht="15">
      <c r="A82" s="7" t="s">
        <v>420</v>
      </c>
      <c r="B82" s="7" t="s">
        <v>292</v>
      </c>
      <c r="C82" s="54">
        <f aca="true" t="shared" si="17" ref="C82:J82">SUM(C78:C81)</f>
        <v>7153</v>
      </c>
      <c r="D82" s="54">
        <f t="shared" si="17"/>
        <v>28053</v>
      </c>
      <c r="E82" s="54">
        <f t="shared" si="17"/>
        <v>4294</v>
      </c>
      <c r="F82" s="54">
        <f t="shared" si="17"/>
        <v>39500</v>
      </c>
      <c r="G82" s="54">
        <f t="shared" si="17"/>
        <v>43246</v>
      </c>
      <c r="H82" s="54">
        <f t="shared" si="17"/>
        <v>18833</v>
      </c>
      <c r="I82" s="54">
        <f t="shared" si="17"/>
        <v>20119</v>
      </c>
      <c r="J82" s="54">
        <f t="shared" si="17"/>
        <v>4294</v>
      </c>
    </row>
    <row r="83" spans="1:10" ht="15">
      <c r="A83" s="30" t="s">
        <v>293</v>
      </c>
      <c r="B83" s="5" t="s">
        <v>294</v>
      </c>
      <c r="C83" s="64"/>
      <c r="D83" s="64"/>
      <c r="E83" s="64"/>
      <c r="F83" s="64">
        <f t="shared" si="15"/>
        <v>0</v>
      </c>
      <c r="G83" s="64">
        <v>9289</v>
      </c>
      <c r="H83" s="64">
        <v>9289</v>
      </c>
      <c r="I83" s="64">
        <f t="shared" si="16"/>
        <v>0</v>
      </c>
      <c r="J83" s="64">
        <v>0</v>
      </c>
    </row>
    <row r="84" spans="1:10" ht="15">
      <c r="A84" s="30" t="s">
        <v>295</v>
      </c>
      <c r="B84" s="5" t="s">
        <v>296</v>
      </c>
      <c r="C84" s="64"/>
      <c r="D84" s="64"/>
      <c r="E84" s="64"/>
      <c r="F84" s="64">
        <f t="shared" si="15"/>
        <v>0</v>
      </c>
      <c r="G84" s="64">
        <v>0</v>
      </c>
      <c r="H84" s="64">
        <v>0</v>
      </c>
      <c r="I84" s="64">
        <f t="shared" si="16"/>
        <v>0</v>
      </c>
      <c r="J84" s="64">
        <v>0</v>
      </c>
    </row>
    <row r="85" spans="1:10" ht="15">
      <c r="A85" s="30" t="s">
        <v>297</v>
      </c>
      <c r="B85" s="5" t="s">
        <v>298</v>
      </c>
      <c r="C85" s="64"/>
      <c r="D85" s="64"/>
      <c r="E85" s="64"/>
      <c r="F85" s="64">
        <f t="shared" si="15"/>
        <v>0</v>
      </c>
      <c r="G85" s="64">
        <v>0</v>
      </c>
      <c r="H85" s="64">
        <v>0</v>
      </c>
      <c r="I85" s="64">
        <f t="shared" si="16"/>
        <v>0</v>
      </c>
      <c r="J85" s="64">
        <v>0</v>
      </c>
    </row>
    <row r="86" spans="1:10" ht="15">
      <c r="A86" s="30" t="s">
        <v>299</v>
      </c>
      <c r="B86" s="5" t="s">
        <v>300</v>
      </c>
      <c r="C86" s="64"/>
      <c r="D86" s="64"/>
      <c r="E86" s="64"/>
      <c r="F86" s="64">
        <f t="shared" si="15"/>
        <v>0</v>
      </c>
      <c r="G86" s="64">
        <v>0</v>
      </c>
      <c r="H86" s="64">
        <v>0</v>
      </c>
      <c r="I86" s="64">
        <f t="shared" si="16"/>
        <v>0</v>
      </c>
      <c r="J86" s="64">
        <v>0</v>
      </c>
    </row>
    <row r="87" spans="1:10" ht="15">
      <c r="A87" s="11" t="s">
        <v>402</v>
      </c>
      <c r="B87" s="5" t="s">
        <v>301</v>
      </c>
      <c r="C87" s="64"/>
      <c r="D87" s="64"/>
      <c r="E87" s="64"/>
      <c r="F87" s="64">
        <f t="shared" si="15"/>
        <v>0</v>
      </c>
      <c r="G87" s="64">
        <v>0</v>
      </c>
      <c r="H87" s="64">
        <v>0</v>
      </c>
      <c r="I87" s="64">
        <f t="shared" si="16"/>
        <v>0</v>
      </c>
      <c r="J87" s="64">
        <v>0</v>
      </c>
    </row>
    <row r="88" spans="1:10" ht="15">
      <c r="A88" s="13" t="s">
        <v>421</v>
      </c>
      <c r="B88" s="7" t="s">
        <v>302</v>
      </c>
      <c r="C88" s="54">
        <f aca="true" t="shared" si="18" ref="C88:J88">SUM(C72,C77,C82,C83:C87)</f>
        <v>7153</v>
      </c>
      <c r="D88" s="54">
        <f t="shared" si="18"/>
        <v>28053</v>
      </c>
      <c r="E88" s="54">
        <f t="shared" si="18"/>
        <v>4294</v>
      </c>
      <c r="F88" s="54">
        <f t="shared" si="18"/>
        <v>39500</v>
      </c>
      <c r="G88" s="54">
        <f t="shared" si="18"/>
        <v>52535</v>
      </c>
      <c r="H88" s="54">
        <f t="shared" si="18"/>
        <v>28122</v>
      </c>
      <c r="I88" s="54">
        <f t="shared" si="18"/>
        <v>20119</v>
      </c>
      <c r="J88" s="54">
        <f t="shared" si="18"/>
        <v>4294</v>
      </c>
    </row>
    <row r="89" spans="1:10" ht="15">
      <c r="A89" s="11" t="s">
        <v>303</v>
      </c>
      <c r="B89" s="5" t="s">
        <v>304</v>
      </c>
      <c r="C89" s="64"/>
      <c r="D89" s="64"/>
      <c r="E89" s="64"/>
      <c r="F89" s="64">
        <f t="shared" si="15"/>
        <v>0</v>
      </c>
      <c r="G89" s="64">
        <v>0</v>
      </c>
      <c r="H89" s="64">
        <v>0</v>
      </c>
      <c r="I89" s="64">
        <f t="shared" si="16"/>
        <v>0</v>
      </c>
      <c r="J89" s="64">
        <v>0</v>
      </c>
    </row>
    <row r="90" spans="1:10" ht="15">
      <c r="A90" s="11" t="s">
        <v>305</v>
      </c>
      <c r="B90" s="5" t="s">
        <v>306</v>
      </c>
      <c r="C90" s="64"/>
      <c r="D90" s="64"/>
      <c r="E90" s="64"/>
      <c r="F90" s="64">
        <f t="shared" si="15"/>
        <v>0</v>
      </c>
      <c r="G90" s="64">
        <v>0</v>
      </c>
      <c r="H90" s="64">
        <v>0</v>
      </c>
      <c r="I90" s="64">
        <f t="shared" si="16"/>
        <v>0</v>
      </c>
      <c r="J90" s="64">
        <v>0</v>
      </c>
    </row>
    <row r="91" spans="1:10" ht="15">
      <c r="A91" s="30" t="s">
        <v>307</v>
      </c>
      <c r="B91" s="5" t="s">
        <v>308</v>
      </c>
      <c r="C91" s="64"/>
      <c r="D91" s="64"/>
      <c r="E91" s="64"/>
      <c r="F91" s="64">
        <f t="shared" si="15"/>
        <v>0</v>
      </c>
      <c r="G91" s="64">
        <v>0</v>
      </c>
      <c r="H91" s="64">
        <v>0</v>
      </c>
      <c r="I91" s="64">
        <f t="shared" si="16"/>
        <v>0</v>
      </c>
      <c r="J91" s="64">
        <v>0</v>
      </c>
    </row>
    <row r="92" spans="1:10" ht="15">
      <c r="A92" s="30" t="s">
        <v>403</v>
      </c>
      <c r="B92" s="5" t="s">
        <v>309</v>
      </c>
      <c r="C92" s="64"/>
      <c r="D92" s="64"/>
      <c r="E92" s="64"/>
      <c r="F92" s="64">
        <f t="shared" si="15"/>
        <v>0</v>
      </c>
      <c r="G92" s="64">
        <v>0</v>
      </c>
      <c r="H92" s="64">
        <v>0</v>
      </c>
      <c r="I92" s="64">
        <f t="shared" si="16"/>
        <v>0</v>
      </c>
      <c r="J92" s="64">
        <v>0</v>
      </c>
    </row>
    <row r="93" spans="1:10" ht="15">
      <c r="A93" s="12" t="s">
        <v>422</v>
      </c>
      <c r="B93" s="7" t="s">
        <v>310</v>
      </c>
      <c r="C93" s="64"/>
      <c r="D93" s="64"/>
      <c r="E93" s="64"/>
      <c r="F93" s="64">
        <f t="shared" si="15"/>
        <v>0</v>
      </c>
      <c r="G93" s="64">
        <v>0</v>
      </c>
      <c r="H93" s="64">
        <v>0</v>
      </c>
      <c r="I93" s="64">
        <f t="shared" si="16"/>
        <v>0</v>
      </c>
      <c r="J93" s="64">
        <v>0</v>
      </c>
    </row>
    <row r="94" spans="1:10" ht="15">
      <c r="A94" s="13" t="s">
        <v>311</v>
      </c>
      <c r="B94" s="7" t="s">
        <v>312</v>
      </c>
      <c r="C94" s="64"/>
      <c r="D94" s="64"/>
      <c r="E94" s="64"/>
      <c r="F94" s="64">
        <f t="shared" si="15"/>
        <v>0</v>
      </c>
      <c r="G94" s="64">
        <v>0</v>
      </c>
      <c r="H94" s="64">
        <v>0</v>
      </c>
      <c r="I94" s="64">
        <f t="shared" si="16"/>
        <v>0</v>
      </c>
      <c r="J94" s="64">
        <v>0</v>
      </c>
    </row>
    <row r="95" spans="1:10" ht="15.75">
      <c r="A95" s="33" t="s">
        <v>423</v>
      </c>
      <c r="B95" s="34" t="s">
        <v>313</v>
      </c>
      <c r="C95" s="54">
        <f aca="true" t="shared" si="19" ref="C95:J95">SUM(C88,C93,C94)</f>
        <v>7153</v>
      </c>
      <c r="D95" s="54">
        <f t="shared" si="19"/>
        <v>28053</v>
      </c>
      <c r="E95" s="54">
        <f t="shared" si="19"/>
        <v>4294</v>
      </c>
      <c r="F95" s="54">
        <f t="shared" si="19"/>
        <v>39500</v>
      </c>
      <c r="G95" s="54">
        <f t="shared" si="19"/>
        <v>52535</v>
      </c>
      <c r="H95" s="54">
        <f t="shared" si="19"/>
        <v>28122</v>
      </c>
      <c r="I95" s="54">
        <f t="shared" si="19"/>
        <v>20119</v>
      </c>
      <c r="J95" s="54">
        <f t="shared" si="19"/>
        <v>4294</v>
      </c>
    </row>
    <row r="96" spans="1:10" ht="15.75">
      <c r="A96" s="37" t="s">
        <v>405</v>
      </c>
      <c r="B96" s="38"/>
      <c r="C96" s="54">
        <f aca="true" t="shared" si="20" ref="C96:J96">SUM(C66,C95)</f>
        <v>228557</v>
      </c>
      <c r="D96" s="54">
        <f t="shared" si="20"/>
        <v>49653</v>
      </c>
      <c r="E96" s="54">
        <f t="shared" si="20"/>
        <v>4294</v>
      </c>
      <c r="F96" s="54">
        <f t="shared" si="20"/>
        <v>282504</v>
      </c>
      <c r="G96" s="54">
        <f t="shared" si="20"/>
        <v>388668</v>
      </c>
      <c r="H96" s="54">
        <f t="shared" si="20"/>
        <v>295657</v>
      </c>
      <c r="I96" s="54">
        <f t="shared" si="20"/>
        <v>88717</v>
      </c>
      <c r="J96" s="54">
        <f t="shared" si="20"/>
        <v>4294</v>
      </c>
    </row>
  </sheetData>
  <sheetProtection/>
  <mergeCells count="2">
    <mergeCell ref="A1:J1"/>
    <mergeCell ref="A2:J2"/>
  </mergeCells>
  <printOptions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6"/>
  <sheetViews>
    <sheetView tabSelected="1" zoomScalePageLayoutView="0" workbookViewId="0" topLeftCell="A76">
      <selection activeCell="A1" sqref="A1:J1"/>
    </sheetView>
  </sheetViews>
  <sheetFormatPr defaultColWidth="9.140625" defaultRowHeight="15"/>
  <cols>
    <col min="1" max="1" width="92.57421875" style="0" customWidth="1"/>
    <col min="2" max="2" width="8.7109375" style="0" customWidth="1"/>
    <col min="3" max="3" width="14.140625" style="0" hidden="1" customWidth="1"/>
    <col min="4" max="4" width="16.140625" style="0" hidden="1" customWidth="1"/>
    <col min="5" max="5" width="16.7109375" style="0" hidden="1" customWidth="1"/>
    <col min="6" max="10" width="14.00390625" style="0" customWidth="1"/>
  </cols>
  <sheetData>
    <row r="1" spans="1:10" ht="24" customHeight="1">
      <c r="A1" s="84" t="s">
        <v>484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24" customHeight="1">
      <c r="A2" s="82" t="s">
        <v>424</v>
      </c>
      <c r="B2" s="82"/>
      <c r="C2" s="82"/>
      <c r="D2" s="82"/>
      <c r="E2" s="82"/>
      <c r="F2" s="82"/>
      <c r="G2" s="82"/>
      <c r="H2" s="82"/>
      <c r="I2" s="82"/>
      <c r="J2" s="82"/>
    </row>
    <row r="3" ht="18">
      <c r="A3" s="40"/>
    </row>
    <row r="4" ht="15">
      <c r="A4" s="4"/>
    </row>
    <row r="5" spans="1:10" ht="39">
      <c r="A5" s="2" t="s">
        <v>28</v>
      </c>
      <c r="B5" s="3" t="s">
        <v>1</v>
      </c>
      <c r="C5" s="62" t="s">
        <v>461</v>
      </c>
      <c r="D5" s="62" t="s">
        <v>462</v>
      </c>
      <c r="E5" s="62" t="s">
        <v>463</v>
      </c>
      <c r="F5" s="63" t="s">
        <v>474</v>
      </c>
      <c r="G5" s="63" t="s">
        <v>473</v>
      </c>
      <c r="H5" s="62" t="s">
        <v>461</v>
      </c>
      <c r="I5" s="62" t="s">
        <v>462</v>
      </c>
      <c r="J5" s="62" t="s">
        <v>463</v>
      </c>
    </row>
    <row r="6" spans="1:10" ht="15" customHeight="1">
      <c r="A6" s="24" t="s">
        <v>200</v>
      </c>
      <c r="B6" s="6" t="s">
        <v>201</v>
      </c>
      <c r="C6" s="64"/>
      <c r="D6" s="64"/>
      <c r="E6" s="64"/>
      <c r="F6" s="64">
        <f aca="true" t="shared" si="0" ref="F6:F11">SUM(C6:E6)</f>
        <v>0</v>
      </c>
      <c r="G6" s="64">
        <v>0</v>
      </c>
      <c r="H6" s="64">
        <v>0</v>
      </c>
      <c r="I6" s="64">
        <v>0</v>
      </c>
      <c r="J6" s="64">
        <v>0</v>
      </c>
    </row>
    <row r="7" spans="1:10" ht="15" customHeight="1">
      <c r="A7" s="5" t="s">
        <v>202</v>
      </c>
      <c r="B7" s="6" t="s">
        <v>203</v>
      </c>
      <c r="C7" s="64"/>
      <c r="D7" s="64"/>
      <c r="E7" s="64"/>
      <c r="F7" s="64">
        <f t="shared" si="0"/>
        <v>0</v>
      </c>
      <c r="G7" s="64">
        <v>0</v>
      </c>
      <c r="H7" s="64">
        <v>0</v>
      </c>
      <c r="I7" s="64">
        <v>0</v>
      </c>
      <c r="J7" s="64">
        <v>0</v>
      </c>
    </row>
    <row r="8" spans="1:10" ht="15" customHeight="1">
      <c r="A8" s="5" t="s">
        <v>204</v>
      </c>
      <c r="B8" s="6" t="s">
        <v>205</v>
      </c>
      <c r="C8" s="64"/>
      <c r="D8" s="64"/>
      <c r="E8" s="64"/>
      <c r="F8" s="64">
        <f t="shared" si="0"/>
        <v>0</v>
      </c>
      <c r="G8" s="64">
        <v>0</v>
      </c>
      <c r="H8" s="64">
        <v>0</v>
      </c>
      <c r="I8" s="64">
        <v>0</v>
      </c>
      <c r="J8" s="64">
        <v>0</v>
      </c>
    </row>
    <row r="9" spans="1:10" ht="15" customHeight="1">
      <c r="A9" s="5" t="s">
        <v>206</v>
      </c>
      <c r="B9" s="6" t="s">
        <v>207</v>
      </c>
      <c r="C9" s="64"/>
      <c r="D9" s="64"/>
      <c r="E9" s="64"/>
      <c r="F9" s="64">
        <f t="shared" si="0"/>
        <v>0</v>
      </c>
      <c r="G9" s="64">
        <v>0</v>
      </c>
      <c r="H9" s="64">
        <v>0</v>
      </c>
      <c r="I9" s="64">
        <v>0</v>
      </c>
      <c r="J9" s="64">
        <v>0</v>
      </c>
    </row>
    <row r="10" spans="1:10" ht="15" customHeight="1">
      <c r="A10" s="5" t="s">
        <v>208</v>
      </c>
      <c r="B10" s="6" t="s">
        <v>209</v>
      </c>
      <c r="C10" s="64"/>
      <c r="D10" s="64"/>
      <c r="E10" s="64"/>
      <c r="F10" s="64">
        <f t="shared" si="0"/>
        <v>0</v>
      </c>
      <c r="G10" s="64">
        <v>0</v>
      </c>
      <c r="H10" s="64">
        <v>0</v>
      </c>
      <c r="I10" s="64">
        <v>0</v>
      </c>
      <c r="J10" s="64">
        <v>0</v>
      </c>
    </row>
    <row r="11" spans="1:10" ht="15" customHeight="1">
      <c r="A11" s="5" t="s">
        <v>210</v>
      </c>
      <c r="B11" s="6" t="s">
        <v>211</v>
      </c>
      <c r="C11" s="64"/>
      <c r="D11" s="64"/>
      <c r="E11" s="64"/>
      <c r="F11" s="64">
        <f t="shared" si="0"/>
        <v>0</v>
      </c>
      <c r="G11" s="64">
        <v>0</v>
      </c>
      <c r="H11" s="64">
        <v>0</v>
      </c>
      <c r="I11" s="64">
        <v>0</v>
      </c>
      <c r="J11" s="64">
        <v>0</v>
      </c>
    </row>
    <row r="12" spans="1:10" ht="15" customHeight="1">
      <c r="A12" s="7" t="s">
        <v>407</v>
      </c>
      <c r="B12" s="8" t="s">
        <v>212</v>
      </c>
      <c r="C12" s="54">
        <f aca="true" t="shared" si="1" ref="C12:J12">SUM(C6:C11)</f>
        <v>0</v>
      </c>
      <c r="D12" s="54">
        <f t="shared" si="1"/>
        <v>0</v>
      </c>
      <c r="E12" s="54">
        <f t="shared" si="1"/>
        <v>0</v>
      </c>
      <c r="F12" s="54">
        <f t="shared" si="1"/>
        <v>0</v>
      </c>
      <c r="G12" s="54">
        <f t="shared" si="1"/>
        <v>0</v>
      </c>
      <c r="H12" s="54">
        <f t="shared" si="1"/>
        <v>0</v>
      </c>
      <c r="I12" s="54">
        <f t="shared" si="1"/>
        <v>0</v>
      </c>
      <c r="J12" s="54">
        <f t="shared" si="1"/>
        <v>0</v>
      </c>
    </row>
    <row r="13" spans="1:10" ht="15" customHeight="1">
      <c r="A13" s="5" t="s">
        <v>213</v>
      </c>
      <c r="B13" s="6" t="s">
        <v>214</v>
      </c>
      <c r="C13" s="64"/>
      <c r="D13" s="64"/>
      <c r="E13" s="64"/>
      <c r="F13" s="64">
        <f aca="true" t="shared" si="2" ref="F13:F70">SUM(C13:E13)</f>
        <v>0</v>
      </c>
      <c r="G13" s="64">
        <v>0</v>
      </c>
      <c r="H13" s="64">
        <v>0</v>
      </c>
      <c r="I13" s="64">
        <v>0</v>
      </c>
      <c r="J13" s="64">
        <v>0</v>
      </c>
    </row>
    <row r="14" spans="1:10" ht="15" customHeight="1">
      <c r="A14" s="5" t="s">
        <v>215</v>
      </c>
      <c r="B14" s="6" t="s">
        <v>216</v>
      </c>
      <c r="C14" s="64"/>
      <c r="D14" s="64"/>
      <c r="E14" s="64"/>
      <c r="F14" s="64">
        <f t="shared" si="2"/>
        <v>0</v>
      </c>
      <c r="G14" s="64">
        <v>0</v>
      </c>
      <c r="H14" s="64">
        <v>0</v>
      </c>
      <c r="I14" s="64">
        <v>0</v>
      </c>
      <c r="J14" s="64">
        <v>0</v>
      </c>
    </row>
    <row r="15" spans="1:10" ht="15" customHeight="1">
      <c r="A15" s="5" t="s">
        <v>369</v>
      </c>
      <c r="B15" s="6" t="s">
        <v>217</v>
      </c>
      <c r="C15" s="64"/>
      <c r="D15" s="64"/>
      <c r="E15" s="64"/>
      <c r="F15" s="64">
        <f t="shared" si="2"/>
        <v>0</v>
      </c>
      <c r="G15" s="64">
        <v>0</v>
      </c>
      <c r="H15" s="64">
        <v>0</v>
      </c>
      <c r="I15" s="64">
        <v>0</v>
      </c>
      <c r="J15" s="64">
        <v>0</v>
      </c>
    </row>
    <row r="16" spans="1:10" ht="15" customHeight="1">
      <c r="A16" s="5" t="s">
        <v>370</v>
      </c>
      <c r="B16" s="6" t="s">
        <v>218</v>
      </c>
      <c r="C16" s="64"/>
      <c r="D16" s="64"/>
      <c r="E16" s="64"/>
      <c r="F16" s="64">
        <f t="shared" si="2"/>
        <v>0</v>
      </c>
      <c r="G16" s="64">
        <v>0</v>
      </c>
      <c r="H16" s="64">
        <v>0</v>
      </c>
      <c r="I16" s="64">
        <v>0</v>
      </c>
      <c r="J16" s="64">
        <v>0</v>
      </c>
    </row>
    <row r="17" spans="1:10" ht="15" customHeight="1">
      <c r="A17" s="5" t="s">
        <v>371</v>
      </c>
      <c r="B17" s="6" t="s">
        <v>219</v>
      </c>
      <c r="C17" s="64"/>
      <c r="D17" s="64"/>
      <c r="E17" s="64"/>
      <c r="F17" s="64">
        <f t="shared" si="2"/>
        <v>0</v>
      </c>
      <c r="G17" s="64">
        <v>102</v>
      </c>
      <c r="H17" s="64">
        <v>102</v>
      </c>
      <c r="I17" s="64">
        <v>0</v>
      </c>
      <c r="J17" s="64">
        <v>0</v>
      </c>
    </row>
    <row r="18" spans="1:10" ht="15" customHeight="1">
      <c r="A18" s="32" t="s">
        <v>408</v>
      </c>
      <c r="B18" s="42" t="s">
        <v>220</v>
      </c>
      <c r="C18" s="54">
        <f aca="true" t="shared" si="3" ref="C18:J18">SUM(C12:C17)</f>
        <v>0</v>
      </c>
      <c r="D18" s="54">
        <f t="shared" si="3"/>
        <v>0</v>
      </c>
      <c r="E18" s="54">
        <f t="shared" si="3"/>
        <v>0</v>
      </c>
      <c r="F18" s="54">
        <f t="shared" si="3"/>
        <v>0</v>
      </c>
      <c r="G18" s="54">
        <f t="shared" si="3"/>
        <v>102</v>
      </c>
      <c r="H18" s="54">
        <f t="shared" si="3"/>
        <v>102</v>
      </c>
      <c r="I18" s="54">
        <f t="shared" si="3"/>
        <v>0</v>
      </c>
      <c r="J18" s="54">
        <f t="shared" si="3"/>
        <v>0</v>
      </c>
    </row>
    <row r="19" spans="1:10" ht="15" customHeight="1">
      <c r="A19" s="5" t="s">
        <v>375</v>
      </c>
      <c r="B19" s="6" t="s">
        <v>229</v>
      </c>
      <c r="C19" s="64"/>
      <c r="D19" s="64"/>
      <c r="E19" s="64"/>
      <c r="F19" s="64">
        <f t="shared" si="2"/>
        <v>0</v>
      </c>
      <c r="G19" s="64">
        <v>0</v>
      </c>
      <c r="H19" s="64">
        <v>0</v>
      </c>
      <c r="I19" s="64">
        <v>0</v>
      </c>
      <c r="J19" s="64">
        <v>0</v>
      </c>
    </row>
    <row r="20" spans="1:10" ht="15" customHeight="1">
      <c r="A20" s="5" t="s">
        <v>376</v>
      </c>
      <c r="B20" s="6" t="s">
        <v>230</v>
      </c>
      <c r="C20" s="64"/>
      <c r="D20" s="64"/>
      <c r="E20" s="64"/>
      <c r="F20" s="64">
        <f t="shared" si="2"/>
        <v>0</v>
      </c>
      <c r="G20" s="64">
        <v>0</v>
      </c>
      <c r="H20" s="64">
        <v>0</v>
      </c>
      <c r="I20" s="64">
        <v>0</v>
      </c>
      <c r="J20" s="64">
        <v>0</v>
      </c>
    </row>
    <row r="21" spans="1:10" ht="15" customHeight="1">
      <c r="A21" s="7" t="s">
        <v>410</v>
      </c>
      <c r="B21" s="8" t="s">
        <v>231</v>
      </c>
      <c r="C21" s="64">
        <f aca="true" t="shared" si="4" ref="C21:J21">SUM(C19:C20)</f>
        <v>0</v>
      </c>
      <c r="D21" s="64">
        <f t="shared" si="4"/>
        <v>0</v>
      </c>
      <c r="E21" s="64">
        <f t="shared" si="4"/>
        <v>0</v>
      </c>
      <c r="F21" s="64">
        <f t="shared" si="4"/>
        <v>0</v>
      </c>
      <c r="G21" s="64">
        <f t="shared" si="4"/>
        <v>0</v>
      </c>
      <c r="H21" s="64">
        <f t="shared" si="4"/>
        <v>0</v>
      </c>
      <c r="I21" s="64">
        <f t="shared" si="4"/>
        <v>0</v>
      </c>
      <c r="J21" s="64">
        <f t="shared" si="4"/>
        <v>0</v>
      </c>
    </row>
    <row r="22" spans="1:10" ht="15" customHeight="1">
      <c r="A22" s="5" t="s">
        <v>377</v>
      </c>
      <c r="B22" s="6" t="s">
        <v>232</v>
      </c>
      <c r="C22" s="64"/>
      <c r="D22" s="64"/>
      <c r="E22" s="64"/>
      <c r="F22" s="64">
        <f t="shared" si="2"/>
        <v>0</v>
      </c>
      <c r="G22" s="64">
        <v>0</v>
      </c>
      <c r="H22" s="64">
        <v>0</v>
      </c>
      <c r="I22" s="64">
        <v>0</v>
      </c>
      <c r="J22" s="64">
        <v>0</v>
      </c>
    </row>
    <row r="23" spans="1:10" ht="15" customHeight="1">
      <c r="A23" s="5" t="s">
        <v>378</v>
      </c>
      <c r="B23" s="6" t="s">
        <v>233</v>
      </c>
      <c r="C23" s="64"/>
      <c r="D23" s="64"/>
      <c r="E23" s="64"/>
      <c r="F23" s="64">
        <f t="shared" si="2"/>
        <v>0</v>
      </c>
      <c r="G23" s="64">
        <v>0</v>
      </c>
      <c r="H23" s="64">
        <v>0</v>
      </c>
      <c r="I23" s="64">
        <v>0</v>
      </c>
      <c r="J23" s="64">
        <v>0</v>
      </c>
    </row>
    <row r="24" spans="1:10" ht="15" customHeight="1">
      <c r="A24" s="5" t="s">
        <v>379</v>
      </c>
      <c r="B24" s="6" t="s">
        <v>234</v>
      </c>
      <c r="C24" s="64"/>
      <c r="D24" s="64"/>
      <c r="E24" s="64"/>
      <c r="F24" s="64">
        <f t="shared" si="2"/>
        <v>0</v>
      </c>
      <c r="G24" s="64">
        <v>0</v>
      </c>
      <c r="H24" s="64">
        <v>0</v>
      </c>
      <c r="I24" s="64">
        <v>0</v>
      </c>
      <c r="J24" s="64">
        <v>0</v>
      </c>
    </row>
    <row r="25" spans="1:10" ht="15" customHeight="1">
      <c r="A25" s="5" t="s">
        <v>380</v>
      </c>
      <c r="B25" s="6" t="s">
        <v>235</v>
      </c>
      <c r="C25" s="64"/>
      <c r="D25" s="64"/>
      <c r="E25" s="64"/>
      <c r="F25" s="64">
        <f t="shared" si="2"/>
        <v>0</v>
      </c>
      <c r="G25" s="64">
        <v>0</v>
      </c>
      <c r="H25" s="64">
        <v>0</v>
      </c>
      <c r="I25" s="64">
        <v>0</v>
      </c>
      <c r="J25" s="64">
        <v>0</v>
      </c>
    </row>
    <row r="26" spans="1:10" ht="15" customHeight="1">
      <c r="A26" s="5" t="s">
        <v>381</v>
      </c>
      <c r="B26" s="6" t="s">
        <v>236</v>
      </c>
      <c r="C26" s="64"/>
      <c r="D26" s="64"/>
      <c r="E26" s="64"/>
      <c r="F26" s="64">
        <f t="shared" si="2"/>
        <v>0</v>
      </c>
      <c r="G26" s="64">
        <v>0</v>
      </c>
      <c r="H26" s="64">
        <v>0</v>
      </c>
      <c r="I26" s="64">
        <v>0</v>
      </c>
      <c r="J26" s="64">
        <v>0</v>
      </c>
    </row>
    <row r="27" spans="1:10" ht="15" customHeight="1">
      <c r="A27" s="5" t="s">
        <v>237</v>
      </c>
      <c r="B27" s="6" t="s">
        <v>238</v>
      </c>
      <c r="C27" s="64"/>
      <c r="D27" s="64"/>
      <c r="E27" s="64"/>
      <c r="F27" s="64">
        <f t="shared" si="2"/>
        <v>0</v>
      </c>
      <c r="G27" s="64">
        <v>0</v>
      </c>
      <c r="H27" s="64">
        <v>0</v>
      </c>
      <c r="I27" s="64">
        <v>0</v>
      </c>
      <c r="J27" s="64">
        <v>0</v>
      </c>
    </row>
    <row r="28" spans="1:10" ht="15" customHeight="1">
      <c r="A28" s="5" t="s">
        <v>382</v>
      </c>
      <c r="B28" s="6" t="s">
        <v>239</v>
      </c>
      <c r="C28" s="64"/>
      <c r="D28" s="64"/>
      <c r="E28" s="64"/>
      <c r="F28" s="64">
        <f t="shared" si="2"/>
        <v>0</v>
      </c>
      <c r="G28" s="64">
        <v>0</v>
      </c>
      <c r="H28" s="64">
        <v>0</v>
      </c>
      <c r="I28" s="64">
        <v>0</v>
      </c>
      <c r="J28" s="64">
        <v>0</v>
      </c>
    </row>
    <row r="29" spans="1:10" ht="15" customHeight="1">
      <c r="A29" s="5" t="s">
        <v>383</v>
      </c>
      <c r="B29" s="6" t="s">
        <v>240</v>
      </c>
      <c r="C29" s="64"/>
      <c r="D29" s="64"/>
      <c r="E29" s="64"/>
      <c r="F29" s="64">
        <f t="shared" si="2"/>
        <v>0</v>
      </c>
      <c r="G29" s="64">
        <v>0</v>
      </c>
      <c r="H29" s="64">
        <v>0</v>
      </c>
      <c r="I29" s="64">
        <v>0</v>
      </c>
      <c r="J29" s="64">
        <v>0</v>
      </c>
    </row>
    <row r="30" spans="1:10" ht="15" customHeight="1">
      <c r="A30" s="7" t="s">
        <v>411</v>
      </c>
      <c r="B30" s="8" t="s">
        <v>241</v>
      </c>
      <c r="C30" s="54">
        <f aca="true" t="shared" si="5" ref="C30:J30">SUM(C25:C29)</f>
        <v>0</v>
      </c>
      <c r="D30" s="54">
        <f t="shared" si="5"/>
        <v>0</v>
      </c>
      <c r="E30" s="54">
        <f t="shared" si="5"/>
        <v>0</v>
      </c>
      <c r="F30" s="54">
        <f t="shared" si="5"/>
        <v>0</v>
      </c>
      <c r="G30" s="54">
        <f t="shared" si="5"/>
        <v>0</v>
      </c>
      <c r="H30" s="54">
        <f t="shared" si="5"/>
        <v>0</v>
      </c>
      <c r="I30" s="54">
        <f t="shared" si="5"/>
        <v>0</v>
      </c>
      <c r="J30" s="54">
        <f t="shared" si="5"/>
        <v>0</v>
      </c>
    </row>
    <row r="31" spans="1:10" ht="15" customHeight="1">
      <c r="A31" s="5" t="s">
        <v>384</v>
      </c>
      <c r="B31" s="6" t="s">
        <v>242</v>
      </c>
      <c r="C31" s="64"/>
      <c r="D31" s="64"/>
      <c r="E31" s="64"/>
      <c r="F31" s="64">
        <f t="shared" si="2"/>
        <v>0</v>
      </c>
      <c r="G31" s="64">
        <v>1</v>
      </c>
      <c r="H31" s="64">
        <v>1</v>
      </c>
      <c r="I31" s="64">
        <v>0</v>
      </c>
      <c r="J31" s="64">
        <v>0</v>
      </c>
    </row>
    <row r="32" spans="1:10" ht="15" customHeight="1">
      <c r="A32" s="32" t="s">
        <v>412</v>
      </c>
      <c r="B32" s="42" t="s">
        <v>243</v>
      </c>
      <c r="C32" s="54">
        <f aca="true" t="shared" si="6" ref="C32:J32">SUM(C22:C24,C30,C31)</f>
        <v>0</v>
      </c>
      <c r="D32" s="54">
        <f t="shared" si="6"/>
        <v>0</v>
      </c>
      <c r="E32" s="54">
        <f t="shared" si="6"/>
        <v>0</v>
      </c>
      <c r="F32" s="54">
        <f t="shared" si="6"/>
        <v>0</v>
      </c>
      <c r="G32" s="54">
        <f t="shared" si="6"/>
        <v>1</v>
      </c>
      <c r="H32" s="54">
        <f t="shared" si="6"/>
        <v>1</v>
      </c>
      <c r="I32" s="54">
        <f t="shared" si="6"/>
        <v>0</v>
      </c>
      <c r="J32" s="54">
        <f t="shared" si="6"/>
        <v>0</v>
      </c>
    </row>
    <row r="33" spans="1:10" ht="15" customHeight="1">
      <c r="A33" s="11" t="s">
        <v>244</v>
      </c>
      <c r="B33" s="6" t="s">
        <v>245</v>
      </c>
      <c r="C33" s="64"/>
      <c r="D33" s="64"/>
      <c r="E33" s="64"/>
      <c r="F33" s="64">
        <f t="shared" si="2"/>
        <v>0</v>
      </c>
      <c r="G33" s="64">
        <v>0</v>
      </c>
      <c r="H33" s="64">
        <v>0</v>
      </c>
      <c r="I33" s="64">
        <v>0</v>
      </c>
      <c r="J33" s="64">
        <v>0</v>
      </c>
    </row>
    <row r="34" spans="1:10" ht="15" customHeight="1">
      <c r="A34" s="11" t="s">
        <v>385</v>
      </c>
      <c r="B34" s="6" t="s">
        <v>246</v>
      </c>
      <c r="C34" s="64"/>
      <c r="D34" s="64"/>
      <c r="E34" s="64"/>
      <c r="F34" s="64">
        <f t="shared" si="2"/>
        <v>0</v>
      </c>
      <c r="G34" s="64">
        <v>74</v>
      </c>
      <c r="H34" s="64">
        <v>74</v>
      </c>
      <c r="I34" s="64">
        <v>0</v>
      </c>
      <c r="J34" s="64">
        <v>0</v>
      </c>
    </row>
    <row r="35" spans="1:10" ht="15" customHeight="1">
      <c r="A35" s="11" t="s">
        <v>386</v>
      </c>
      <c r="B35" s="6" t="s">
        <v>247</v>
      </c>
      <c r="C35" s="64"/>
      <c r="D35" s="64"/>
      <c r="E35" s="64"/>
      <c r="F35" s="64">
        <f t="shared" si="2"/>
        <v>0</v>
      </c>
      <c r="G35" s="64">
        <v>0</v>
      </c>
      <c r="H35" s="64">
        <v>0</v>
      </c>
      <c r="I35" s="64">
        <v>0</v>
      </c>
      <c r="J35" s="64">
        <v>0</v>
      </c>
    </row>
    <row r="36" spans="1:10" ht="15" customHeight="1">
      <c r="A36" s="11" t="s">
        <v>387</v>
      </c>
      <c r="B36" s="6" t="s">
        <v>248</v>
      </c>
      <c r="C36" s="64"/>
      <c r="D36" s="64"/>
      <c r="E36" s="64"/>
      <c r="F36" s="64">
        <f t="shared" si="2"/>
        <v>0</v>
      </c>
      <c r="G36" s="64">
        <v>0</v>
      </c>
      <c r="H36" s="64">
        <v>0</v>
      </c>
      <c r="I36" s="64">
        <v>0</v>
      </c>
      <c r="J36" s="64">
        <v>0</v>
      </c>
    </row>
    <row r="37" spans="1:10" ht="15" customHeight="1">
      <c r="A37" s="11" t="s">
        <v>249</v>
      </c>
      <c r="B37" s="6" t="s">
        <v>250</v>
      </c>
      <c r="C37" s="64"/>
      <c r="D37" s="64"/>
      <c r="E37" s="64"/>
      <c r="F37" s="64">
        <f t="shared" si="2"/>
        <v>0</v>
      </c>
      <c r="G37" s="64">
        <v>0</v>
      </c>
      <c r="H37" s="64">
        <v>0</v>
      </c>
      <c r="I37" s="64">
        <v>0</v>
      </c>
      <c r="J37" s="64">
        <v>0</v>
      </c>
    </row>
    <row r="38" spans="1:10" ht="15" customHeight="1">
      <c r="A38" s="11" t="s">
        <v>251</v>
      </c>
      <c r="B38" s="6" t="s">
        <v>252</v>
      </c>
      <c r="C38" s="64"/>
      <c r="D38" s="64"/>
      <c r="E38" s="64"/>
      <c r="F38" s="64">
        <f t="shared" si="2"/>
        <v>0</v>
      </c>
      <c r="G38" s="64">
        <v>0</v>
      </c>
      <c r="H38" s="64">
        <v>0</v>
      </c>
      <c r="I38" s="64">
        <v>0</v>
      </c>
      <c r="J38" s="64">
        <v>0</v>
      </c>
    </row>
    <row r="39" spans="1:10" ht="15" customHeight="1">
      <c r="A39" s="11" t="s">
        <v>253</v>
      </c>
      <c r="B39" s="6" t="s">
        <v>254</v>
      </c>
      <c r="C39" s="64"/>
      <c r="D39" s="64"/>
      <c r="E39" s="64"/>
      <c r="F39" s="64">
        <f t="shared" si="2"/>
        <v>0</v>
      </c>
      <c r="G39" s="64">
        <v>0</v>
      </c>
      <c r="H39" s="64">
        <v>0</v>
      </c>
      <c r="I39" s="64">
        <v>0</v>
      </c>
      <c r="J39" s="64">
        <v>0</v>
      </c>
    </row>
    <row r="40" spans="1:10" ht="15" customHeight="1">
      <c r="A40" s="11" t="s">
        <v>388</v>
      </c>
      <c r="B40" s="6" t="s">
        <v>255</v>
      </c>
      <c r="C40" s="64"/>
      <c r="D40" s="64"/>
      <c r="E40" s="64"/>
      <c r="F40" s="64">
        <f t="shared" si="2"/>
        <v>0</v>
      </c>
      <c r="G40" s="64">
        <v>0</v>
      </c>
      <c r="H40" s="64">
        <v>0</v>
      </c>
      <c r="I40" s="64">
        <v>0</v>
      </c>
      <c r="J40" s="64">
        <v>0</v>
      </c>
    </row>
    <row r="41" spans="1:10" ht="15" customHeight="1">
      <c r="A41" s="11" t="s">
        <v>389</v>
      </c>
      <c r="B41" s="6" t="s">
        <v>256</v>
      </c>
      <c r="C41" s="64"/>
      <c r="D41" s="64"/>
      <c r="E41" s="64"/>
      <c r="F41" s="64">
        <f t="shared" si="2"/>
        <v>0</v>
      </c>
      <c r="G41" s="64">
        <v>0</v>
      </c>
      <c r="H41" s="64">
        <v>0</v>
      </c>
      <c r="I41" s="64">
        <v>0</v>
      </c>
      <c r="J41" s="64">
        <v>0</v>
      </c>
    </row>
    <row r="42" spans="1:10" ht="15" customHeight="1">
      <c r="A42" s="11" t="s">
        <v>390</v>
      </c>
      <c r="B42" s="6" t="s">
        <v>257</v>
      </c>
      <c r="C42" s="64"/>
      <c r="D42" s="64"/>
      <c r="E42" s="64"/>
      <c r="F42" s="64">
        <f t="shared" si="2"/>
        <v>0</v>
      </c>
      <c r="G42" s="64">
        <v>0</v>
      </c>
      <c r="H42" s="64">
        <v>0</v>
      </c>
      <c r="I42" s="64">
        <v>0</v>
      </c>
      <c r="J42" s="64">
        <v>0</v>
      </c>
    </row>
    <row r="43" spans="1:10" ht="15" customHeight="1">
      <c r="A43" s="41" t="s">
        <v>413</v>
      </c>
      <c r="B43" s="42" t="s">
        <v>258</v>
      </c>
      <c r="C43" s="54">
        <f aca="true" t="shared" si="7" ref="C43:J43">SUM(C33:C42)</f>
        <v>0</v>
      </c>
      <c r="D43" s="54">
        <f t="shared" si="7"/>
        <v>0</v>
      </c>
      <c r="E43" s="54">
        <f t="shared" si="7"/>
        <v>0</v>
      </c>
      <c r="F43" s="54">
        <f t="shared" si="7"/>
        <v>0</v>
      </c>
      <c r="G43" s="54">
        <f t="shared" si="7"/>
        <v>74</v>
      </c>
      <c r="H43" s="54">
        <f t="shared" si="7"/>
        <v>74</v>
      </c>
      <c r="I43" s="54">
        <f t="shared" si="7"/>
        <v>0</v>
      </c>
      <c r="J43" s="54">
        <f t="shared" si="7"/>
        <v>0</v>
      </c>
    </row>
    <row r="44" spans="1:10" ht="15" customHeight="1">
      <c r="A44" s="11" t="s">
        <v>267</v>
      </c>
      <c r="B44" s="6" t="s">
        <v>268</v>
      </c>
      <c r="C44" s="64"/>
      <c r="D44" s="64"/>
      <c r="E44" s="64"/>
      <c r="F44" s="64">
        <f t="shared" si="2"/>
        <v>0</v>
      </c>
      <c r="G44" s="64">
        <v>0</v>
      </c>
      <c r="H44" s="64">
        <v>0</v>
      </c>
      <c r="I44" s="64">
        <v>0</v>
      </c>
      <c r="J44" s="64">
        <v>0</v>
      </c>
    </row>
    <row r="45" spans="1:10" ht="15" customHeight="1">
      <c r="A45" s="5" t="s">
        <v>394</v>
      </c>
      <c r="B45" s="6" t="s">
        <v>269</v>
      </c>
      <c r="C45" s="64"/>
      <c r="D45" s="64"/>
      <c r="E45" s="64"/>
      <c r="F45" s="64">
        <f t="shared" si="2"/>
        <v>0</v>
      </c>
      <c r="G45" s="64">
        <v>0</v>
      </c>
      <c r="H45" s="64">
        <v>0</v>
      </c>
      <c r="I45" s="64">
        <v>0</v>
      </c>
      <c r="J45" s="64">
        <v>0</v>
      </c>
    </row>
    <row r="46" spans="1:10" ht="15" customHeight="1">
      <c r="A46" s="11" t="s">
        <v>395</v>
      </c>
      <c r="B46" s="6" t="s">
        <v>270</v>
      </c>
      <c r="C46" s="64"/>
      <c r="D46" s="64"/>
      <c r="E46" s="64"/>
      <c r="F46" s="64">
        <f t="shared" si="2"/>
        <v>0</v>
      </c>
      <c r="G46" s="64">
        <v>0</v>
      </c>
      <c r="H46" s="64">
        <v>0</v>
      </c>
      <c r="I46" s="64">
        <v>0</v>
      </c>
      <c r="J46" s="64">
        <v>0</v>
      </c>
    </row>
    <row r="47" spans="1:10" ht="15" customHeight="1">
      <c r="A47" s="32" t="s">
        <v>415</v>
      </c>
      <c r="B47" s="42" t="s">
        <v>271</v>
      </c>
      <c r="C47" s="54">
        <f aca="true" t="shared" si="8" ref="C47:J47">SUM(C44:C46)</f>
        <v>0</v>
      </c>
      <c r="D47" s="54">
        <f t="shared" si="8"/>
        <v>0</v>
      </c>
      <c r="E47" s="54">
        <f t="shared" si="8"/>
        <v>0</v>
      </c>
      <c r="F47" s="54">
        <f t="shared" si="8"/>
        <v>0</v>
      </c>
      <c r="G47" s="54">
        <f t="shared" si="8"/>
        <v>0</v>
      </c>
      <c r="H47" s="54">
        <f t="shared" si="8"/>
        <v>0</v>
      </c>
      <c r="I47" s="54">
        <f t="shared" si="8"/>
        <v>0</v>
      </c>
      <c r="J47" s="54">
        <f t="shared" si="8"/>
        <v>0</v>
      </c>
    </row>
    <row r="48" spans="1:10" ht="15" customHeight="1">
      <c r="A48" s="47" t="s">
        <v>4</v>
      </c>
      <c r="B48" s="48"/>
      <c r="C48" s="54">
        <f aca="true" t="shared" si="9" ref="C48:J48">SUM(C47,C43,C32,C18)</f>
        <v>0</v>
      </c>
      <c r="D48" s="54">
        <f t="shared" si="9"/>
        <v>0</v>
      </c>
      <c r="E48" s="54">
        <f t="shared" si="9"/>
        <v>0</v>
      </c>
      <c r="F48" s="54">
        <f t="shared" si="9"/>
        <v>0</v>
      </c>
      <c r="G48" s="54">
        <f t="shared" si="9"/>
        <v>177</v>
      </c>
      <c r="H48" s="54">
        <f t="shared" si="9"/>
        <v>177</v>
      </c>
      <c r="I48" s="54">
        <f t="shared" si="9"/>
        <v>0</v>
      </c>
      <c r="J48" s="54">
        <f t="shared" si="9"/>
        <v>0</v>
      </c>
    </row>
    <row r="49" spans="1:10" ht="15" customHeight="1">
      <c r="A49" s="5" t="s">
        <v>221</v>
      </c>
      <c r="B49" s="6" t="s">
        <v>222</v>
      </c>
      <c r="C49" s="64"/>
      <c r="D49" s="64"/>
      <c r="E49" s="64"/>
      <c r="F49" s="64">
        <f t="shared" si="2"/>
        <v>0</v>
      </c>
      <c r="G49" s="64">
        <v>0</v>
      </c>
      <c r="H49" s="64">
        <v>0</v>
      </c>
      <c r="I49" s="64">
        <v>0</v>
      </c>
      <c r="J49" s="64">
        <v>0</v>
      </c>
    </row>
    <row r="50" spans="1:10" ht="15" customHeight="1">
      <c r="A50" s="5" t="s">
        <v>223</v>
      </c>
      <c r="B50" s="6" t="s">
        <v>224</v>
      </c>
      <c r="C50" s="64"/>
      <c r="D50" s="64"/>
      <c r="E50" s="64"/>
      <c r="F50" s="64">
        <f t="shared" si="2"/>
        <v>0</v>
      </c>
      <c r="G50" s="64">
        <v>0</v>
      </c>
      <c r="H50" s="64">
        <v>0</v>
      </c>
      <c r="I50" s="64">
        <v>0</v>
      </c>
      <c r="J50" s="64">
        <v>0</v>
      </c>
    </row>
    <row r="51" spans="1:10" ht="15" customHeight="1">
      <c r="A51" s="5" t="s">
        <v>372</v>
      </c>
      <c r="B51" s="6" t="s">
        <v>225</v>
      </c>
      <c r="C51" s="64"/>
      <c r="D51" s="64"/>
      <c r="E51" s="64"/>
      <c r="F51" s="64">
        <f t="shared" si="2"/>
        <v>0</v>
      </c>
      <c r="G51" s="64">
        <v>0</v>
      </c>
      <c r="H51" s="64">
        <v>0</v>
      </c>
      <c r="I51" s="64">
        <v>0</v>
      </c>
      <c r="J51" s="64">
        <v>0</v>
      </c>
    </row>
    <row r="52" spans="1:10" ht="15" customHeight="1">
      <c r="A52" s="5" t="s">
        <v>373</v>
      </c>
      <c r="B52" s="6" t="s">
        <v>226</v>
      </c>
      <c r="C52" s="64"/>
      <c r="D52" s="64"/>
      <c r="E52" s="64"/>
      <c r="F52" s="64">
        <f t="shared" si="2"/>
        <v>0</v>
      </c>
      <c r="G52" s="64">
        <v>0</v>
      </c>
      <c r="H52" s="64">
        <v>0</v>
      </c>
      <c r="I52" s="64">
        <v>0</v>
      </c>
      <c r="J52" s="64">
        <v>0</v>
      </c>
    </row>
    <row r="53" spans="1:10" ht="15" customHeight="1">
      <c r="A53" s="5" t="s">
        <v>374</v>
      </c>
      <c r="B53" s="6" t="s">
        <v>227</v>
      </c>
      <c r="C53" s="64"/>
      <c r="D53" s="64"/>
      <c r="E53" s="64"/>
      <c r="F53" s="64">
        <f t="shared" si="2"/>
        <v>0</v>
      </c>
      <c r="G53" s="64">
        <v>0</v>
      </c>
      <c r="H53" s="64">
        <v>0</v>
      </c>
      <c r="I53" s="64">
        <v>0</v>
      </c>
      <c r="J53" s="64">
        <v>0</v>
      </c>
    </row>
    <row r="54" spans="1:10" ht="15" customHeight="1">
      <c r="A54" s="32" t="s">
        <v>409</v>
      </c>
      <c r="B54" s="42" t="s">
        <v>228</v>
      </c>
      <c r="C54" s="64">
        <f aca="true" t="shared" si="10" ref="C54:J54">SUM(C49:C53)</f>
        <v>0</v>
      </c>
      <c r="D54" s="64">
        <f t="shared" si="10"/>
        <v>0</v>
      </c>
      <c r="E54" s="64">
        <f t="shared" si="10"/>
        <v>0</v>
      </c>
      <c r="F54" s="64">
        <f t="shared" si="10"/>
        <v>0</v>
      </c>
      <c r="G54" s="64">
        <f t="shared" si="10"/>
        <v>0</v>
      </c>
      <c r="H54" s="64">
        <f t="shared" si="10"/>
        <v>0</v>
      </c>
      <c r="I54" s="64">
        <f t="shared" si="10"/>
        <v>0</v>
      </c>
      <c r="J54" s="64">
        <f t="shared" si="10"/>
        <v>0</v>
      </c>
    </row>
    <row r="55" spans="1:10" ht="15" customHeight="1">
      <c r="A55" s="11" t="s">
        <v>391</v>
      </c>
      <c r="B55" s="6" t="s">
        <v>259</v>
      </c>
      <c r="C55" s="64"/>
      <c r="D55" s="64"/>
      <c r="E55" s="64"/>
      <c r="F55" s="64">
        <f t="shared" si="2"/>
        <v>0</v>
      </c>
      <c r="G55" s="64">
        <v>0</v>
      </c>
      <c r="H55" s="64">
        <v>0</v>
      </c>
      <c r="I55" s="64">
        <v>0</v>
      </c>
      <c r="J55" s="64">
        <v>0</v>
      </c>
    </row>
    <row r="56" spans="1:10" ht="15" customHeight="1">
      <c r="A56" s="11" t="s">
        <v>392</v>
      </c>
      <c r="B56" s="6" t="s">
        <v>260</v>
      </c>
      <c r="C56" s="64"/>
      <c r="D56" s="64"/>
      <c r="E56" s="64"/>
      <c r="F56" s="64">
        <f t="shared" si="2"/>
        <v>0</v>
      </c>
      <c r="G56" s="64">
        <v>0</v>
      </c>
      <c r="H56" s="64">
        <v>0</v>
      </c>
      <c r="I56" s="64">
        <v>0</v>
      </c>
      <c r="J56" s="64">
        <v>0</v>
      </c>
    </row>
    <row r="57" spans="1:10" ht="15" customHeight="1">
      <c r="A57" s="11" t="s">
        <v>261</v>
      </c>
      <c r="B57" s="6" t="s">
        <v>262</v>
      </c>
      <c r="C57" s="64"/>
      <c r="D57" s="64"/>
      <c r="E57" s="64"/>
      <c r="F57" s="64">
        <f t="shared" si="2"/>
        <v>0</v>
      </c>
      <c r="G57" s="64">
        <v>0</v>
      </c>
      <c r="H57" s="64">
        <v>0</v>
      </c>
      <c r="I57" s="64">
        <v>0</v>
      </c>
      <c r="J57" s="64">
        <v>0</v>
      </c>
    </row>
    <row r="58" spans="1:10" ht="15" customHeight="1">
      <c r="A58" s="11" t="s">
        <v>393</v>
      </c>
      <c r="B58" s="6" t="s">
        <v>263</v>
      </c>
      <c r="C58" s="64"/>
      <c r="D58" s="64"/>
      <c r="E58" s="64"/>
      <c r="F58" s="64">
        <f t="shared" si="2"/>
        <v>0</v>
      </c>
      <c r="G58" s="64">
        <v>0</v>
      </c>
      <c r="H58" s="64">
        <v>0</v>
      </c>
      <c r="I58" s="64">
        <v>0</v>
      </c>
      <c r="J58" s="64">
        <v>0</v>
      </c>
    </row>
    <row r="59" spans="1:10" ht="15" customHeight="1">
      <c r="A59" s="11" t="s">
        <v>264</v>
      </c>
      <c r="B59" s="6" t="s">
        <v>265</v>
      </c>
      <c r="C59" s="64"/>
      <c r="D59" s="64"/>
      <c r="E59" s="64"/>
      <c r="F59" s="64">
        <f t="shared" si="2"/>
        <v>0</v>
      </c>
      <c r="G59" s="64">
        <v>0</v>
      </c>
      <c r="H59" s="64">
        <v>0</v>
      </c>
      <c r="I59" s="64">
        <v>0</v>
      </c>
      <c r="J59" s="64">
        <v>0</v>
      </c>
    </row>
    <row r="60" spans="1:10" ht="15" customHeight="1">
      <c r="A60" s="32" t="s">
        <v>414</v>
      </c>
      <c r="B60" s="42" t="s">
        <v>266</v>
      </c>
      <c r="C60" s="64">
        <f aca="true" t="shared" si="11" ref="C60:J60">SUM(C55:C59)</f>
        <v>0</v>
      </c>
      <c r="D60" s="64">
        <f t="shared" si="11"/>
        <v>0</v>
      </c>
      <c r="E60" s="64">
        <f t="shared" si="11"/>
        <v>0</v>
      </c>
      <c r="F60" s="64">
        <f t="shared" si="11"/>
        <v>0</v>
      </c>
      <c r="G60" s="64">
        <f t="shared" si="11"/>
        <v>0</v>
      </c>
      <c r="H60" s="64">
        <f t="shared" si="11"/>
        <v>0</v>
      </c>
      <c r="I60" s="64">
        <f t="shared" si="11"/>
        <v>0</v>
      </c>
      <c r="J60" s="64">
        <f t="shared" si="11"/>
        <v>0</v>
      </c>
    </row>
    <row r="61" spans="1:10" ht="15" customHeight="1">
      <c r="A61" s="11" t="s">
        <v>272</v>
      </c>
      <c r="B61" s="6" t="s">
        <v>273</v>
      </c>
      <c r="C61" s="64"/>
      <c r="D61" s="64"/>
      <c r="E61" s="64"/>
      <c r="F61" s="64">
        <f t="shared" si="2"/>
        <v>0</v>
      </c>
      <c r="G61" s="64">
        <v>0</v>
      </c>
      <c r="H61" s="64">
        <v>0</v>
      </c>
      <c r="I61" s="64">
        <v>0</v>
      </c>
      <c r="J61" s="64">
        <v>0</v>
      </c>
    </row>
    <row r="62" spans="1:10" ht="15" customHeight="1">
      <c r="A62" s="5" t="s">
        <v>396</v>
      </c>
      <c r="B62" s="6" t="s">
        <v>274</v>
      </c>
      <c r="C62" s="64"/>
      <c r="D62" s="64"/>
      <c r="E62" s="64"/>
      <c r="F62" s="64">
        <f t="shared" si="2"/>
        <v>0</v>
      </c>
      <c r="G62" s="64">
        <v>0</v>
      </c>
      <c r="H62" s="64">
        <v>0</v>
      </c>
      <c r="I62" s="64">
        <v>0</v>
      </c>
      <c r="J62" s="64">
        <v>0</v>
      </c>
    </row>
    <row r="63" spans="1:10" ht="15" customHeight="1">
      <c r="A63" s="11" t="s">
        <v>397</v>
      </c>
      <c r="B63" s="6" t="s">
        <v>275</v>
      </c>
      <c r="C63" s="64"/>
      <c r="D63" s="64"/>
      <c r="E63" s="64"/>
      <c r="F63" s="64">
        <f t="shared" si="2"/>
        <v>0</v>
      </c>
      <c r="G63" s="64">
        <v>0</v>
      </c>
      <c r="H63" s="64">
        <v>0</v>
      </c>
      <c r="I63" s="64">
        <v>0</v>
      </c>
      <c r="J63" s="64">
        <v>0</v>
      </c>
    </row>
    <row r="64" spans="1:10" ht="15" customHeight="1">
      <c r="A64" s="32" t="s">
        <v>417</v>
      </c>
      <c r="B64" s="42" t="s">
        <v>276</v>
      </c>
      <c r="C64" s="54">
        <f aca="true" t="shared" si="12" ref="C64:J64">SUM(C61:C63)</f>
        <v>0</v>
      </c>
      <c r="D64" s="54">
        <f t="shared" si="12"/>
        <v>0</v>
      </c>
      <c r="E64" s="54">
        <f t="shared" si="12"/>
        <v>0</v>
      </c>
      <c r="F64" s="54">
        <f t="shared" si="12"/>
        <v>0</v>
      </c>
      <c r="G64" s="54">
        <f t="shared" si="12"/>
        <v>0</v>
      </c>
      <c r="H64" s="54">
        <f t="shared" si="12"/>
        <v>0</v>
      </c>
      <c r="I64" s="54">
        <f t="shared" si="12"/>
        <v>0</v>
      </c>
      <c r="J64" s="54">
        <f t="shared" si="12"/>
        <v>0</v>
      </c>
    </row>
    <row r="65" spans="1:10" ht="15" customHeight="1">
      <c r="A65" s="47" t="s">
        <v>5</v>
      </c>
      <c r="B65" s="48"/>
      <c r="C65" s="54">
        <f aca="true" t="shared" si="13" ref="C65:J65">SUM(C64,C60,C54)</f>
        <v>0</v>
      </c>
      <c r="D65" s="54">
        <f t="shared" si="13"/>
        <v>0</v>
      </c>
      <c r="E65" s="54">
        <f t="shared" si="13"/>
        <v>0</v>
      </c>
      <c r="F65" s="54">
        <f t="shared" si="13"/>
        <v>0</v>
      </c>
      <c r="G65" s="54">
        <f t="shared" si="13"/>
        <v>0</v>
      </c>
      <c r="H65" s="54">
        <f t="shared" si="13"/>
        <v>0</v>
      </c>
      <c r="I65" s="54">
        <f t="shared" si="13"/>
        <v>0</v>
      </c>
      <c r="J65" s="54">
        <f t="shared" si="13"/>
        <v>0</v>
      </c>
    </row>
    <row r="66" spans="1:10" ht="15.75">
      <c r="A66" s="39" t="s">
        <v>416</v>
      </c>
      <c r="B66" s="28" t="s">
        <v>277</v>
      </c>
      <c r="C66" s="54">
        <f aca="true" t="shared" si="14" ref="C66:J66">SUM(C48,C65)</f>
        <v>0</v>
      </c>
      <c r="D66" s="54">
        <f t="shared" si="14"/>
        <v>0</v>
      </c>
      <c r="E66" s="54">
        <f t="shared" si="14"/>
        <v>0</v>
      </c>
      <c r="F66" s="54">
        <f t="shared" si="14"/>
        <v>0</v>
      </c>
      <c r="G66" s="54">
        <f t="shared" si="14"/>
        <v>177</v>
      </c>
      <c r="H66" s="54">
        <f t="shared" si="14"/>
        <v>177</v>
      </c>
      <c r="I66" s="54">
        <f t="shared" si="14"/>
        <v>0</v>
      </c>
      <c r="J66" s="54">
        <f t="shared" si="14"/>
        <v>0</v>
      </c>
    </row>
    <row r="67" spans="1:10" ht="15.75">
      <c r="A67" s="50" t="s">
        <v>6</v>
      </c>
      <c r="B67" s="49"/>
      <c r="C67" s="64">
        <f>C48-'Hivatal kiadás'!C73</f>
        <v>-25281</v>
      </c>
      <c r="D67" s="64">
        <f>D48-'Hivatal kiadás'!D73</f>
        <v>0</v>
      </c>
      <c r="E67" s="64">
        <f>E48-'Hivatal kiadás'!E73</f>
        <v>-4294</v>
      </c>
      <c r="F67" s="64">
        <f>F48-'Hivatal kiadás'!F73</f>
        <v>-29575</v>
      </c>
      <c r="G67" s="64">
        <f>G48-'Hivatal kiadás'!G73</f>
        <v>-28361</v>
      </c>
      <c r="H67" s="64">
        <f>H48-'Hivatal kiadás'!H73</f>
        <v>-24067</v>
      </c>
      <c r="I67" s="64">
        <f>I48-'Hivatal kiadás'!I73</f>
        <v>0</v>
      </c>
      <c r="J67" s="64">
        <f>J48-'Hivatal kiadás'!J73</f>
        <v>-4294</v>
      </c>
    </row>
    <row r="68" spans="1:10" ht="15.75">
      <c r="A68" s="50" t="s">
        <v>7</v>
      </c>
      <c r="B68" s="49"/>
      <c r="C68" s="64">
        <f>C65-'Hivatal kiadás'!C96</f>
        <v>-343</v>
      </c>
      <c r="D68" s="64">
        <f>D65-'Hivatal kiadás'!D96</f>
        <v>0</v>
      </c>
      <c r="E68" s="64">
        <f>E65-'Hivatal kiadás'!E96</f>
        <v>0</v>
      </c>
      <c r="F68" s="64">
        <f>F65-'Hivatal kiadás'!F96</f>
        <v>-343</v>
      </c>
      <c r="G68" s="64">
        <f>G65-'Hivatal kiadás'!G96</f>
        <v>0</v>
      </c>
      <c r="H68" s="64">
        <f>H65-'Hivatal kiadás'!H96</f>
        <v>0</v>
      </c>
      <c r="I68" s="64">
        <f>I65-'Hivatal kiadás'!I96</f>
        <v>0</v>
      </c>
      <c r="J68" s="64">
        <f>J65-'Hivatal kiadás'!J96</f>
        <v>0</v>
      </c>
    </row>
    <row r="69" spans="1:10" ht="15">
      <c r="A69" s="30" t="s">
        <v>398</v>
      </c>
      <c r="B69" s="5" t="s">
        <v>278</v>
      </c>
      <c r="C69" s="64"/>
      <c r="D69" s="64"/>
      <c r="E69" s="64"/>
      <c r="F69" s="64">
        <f t="shared" si="2"/>
        <v>0</v>
      </c>
      <c r="G69" s="64">
        <v>0</v>
      </c>
      <c r="H69" s="64">
        <v>0</v>
      </c>
      <c r="I69" s="64">
        <v>0</v>
      </c>
      <c r="J69" s="64">
        <v>0</v>
      </c>
    </row>
    <row r="70" spans="1:10" ht="15">
      <c r="A70" s="11" t="s">
        <v>279</v>
      </c>
      <c r="B70" s="5" t="s">
        <v>280</v>
      </c>
      <c r="C70" s="64"/>
      <c r="D70" s="64"/>
      <c r="E70" s="64"/>
      <c r="F70" s="64">
        <f t="shared" si="2"/>
        <v>0</v>
      </c>
      <c r="G70" s="64">
        <v>0</v>
      </c>
      <c r="H70" s="64">
        <v>0</v>
      </c>
      <c r="I70" s="64">
        <v>0</v>
      </c>
      <c r="J70" s="64">
        <v>0</v>
      </c>
    </row>
    <row r="71" spans="1:10" ht="15">
      <c r="A71" s="30" t="s">
        <v>399</v>
      </c>
      <c r="B71" s="5" t="s">
        <v>281</v>
      </c>
      <c r="C71" s="64"/>
      <c r="D71" s="64"/>
      <c r="E71" s="64"/>
      <c r="F71" s="64">
        <f aca="true" t="shared" si="15" ref="F71:F94">SUM(C71:E71)</f>
        <v>0</v>
      </c>
      <c r="G71" s="64">
        <v>0</v>
      </c>
      <c r="H71" s="64">
        <v>0</v>
      </c>
      <c r="I71" s="64">
        <v>0</v>
      </c>
      <c r="J71" s="64">
        <v>0</v>
      </c>
    </row>
    <row r="72" spans="1:10" ht="15">
      <c r="A72" s="13" t="s">
        <v>418</v>
      </c>
      <c r="B72" s="7" t="s">
        <v>282</v>
      </c>
      <c r="C72" s="64"/>
      <c r="D72" s="64"/>
      <c r="E72" s="64"/>
      <c r="F72" s="64">
        <f t="shared" si="15"/>
        <v>0</v>
      </c>
      <c r="G72" s="64">
        <f>SUM(D72:F72)</f>
        <v>0</v>
      </c>
      <c r="H72" s="64">
        <f>SUM(E72:G72)</f>
        <v>0</v>
      </c>
      <c r="I72" s="64">
        <f>SUM(F72:H72)</f>
        <v>0</v>
      </c>
      <c r="J72" s="64">
        <f>SUM(G72:I72)</f>
        <v>0</v>
      </c>
    </row>
    <row r="73" spans="1:10" ht="15">
      <c r="A73" s="11" t="s">
        <v>400</v>
      </c>
      <c r="B73" s="5" t="s">
        <v>283</v>
      </c>
      <c r="C73" s="64"/>
      <c r="D73" s="64"/>
      <c r="E73" s="64"/>
      <c r="F73" s="64">
        <f t="shared" si="15"/>
        <v>0</v>
      </c>
      <c r="G73" s="64">
        <v>0</v>
      </c>
      <c r="H73" s="64">
        <v>0</v>
      </c>
      <c r="I73" s="64">
        <v>0</v>
      </c>
      <c r="J73" s="64">
        <v>0</v>
      </c>
    </row>
    <row r="74" spans="1:10" ht="15">
      <c r="A74" s="30" t="s">
        <v>284</v>
      </c>
      <c r="B74" s="5" t="s">
        <v>285</v>
      </c>
      <c r="C74" s="64"/>
      <c r="D74" s="64"/>
      <c r="E74" s="64"/>
      <c r="F74" s="64">
        <f t="shared" si="15"/>
        <v>0</v>
      </c>
      <c r="G74" s="64">
        <v>0</v>
      </c>
      <c r="H74" s="64">
        <v>0</v>
      </c>
      <c r="I74" s="64">
        <v>0</v>
      </c>
      <c r="J74" s="64">
        <v>0</v>
      </c>
    </row>
    <row r="75" spans="1:10" ht="15">
      <c r="A75" s="11" t="s">
        <v>401</v>
      </c>
      <c r="B75" s="5" t="s">
        <v>286</v>
      </c>
      <c r="C75" s="64"/>
      <c r="D75" s="64"/>
      <c r="E75" s="64"/>
      <c r="F75" s="64">
        <f t="shared" si="15"/>
        <v>0</v>
      </c>
      <c r="G75" s="64">
        <v>0</v>
      </c>
      <c r="H75" s="64">
        <v>0</v>
      </c>
      <c r="I75" s="64">
        <v>0</v>
      </c>
      <c r="J75" s="64">
        <v>0</v>
      </c>
    </row>
    <row r="76" spans="1:10" ht="15">
      <c r="A76" s="30" t="s">
        <v>287</v>
      </c>
      <c r="B76" s="5" t="s">
        <v>288</v>
      </c>
      <c r="C76" s="64"/>
      <c r="D76" s="64"/>
      <c r="E76" s="64"/>
      <c r="F76" s="64">
        <f t="shared" si="15"/>
        <v>0</v>
      </c>
      <c r="G76" s="64">
        <v>0</v>
      </c>
      <c r="H76" s="64">
        <v>0</v>
      </c>
      <c r="I76" s="64">
        <v>0</v>
      </c>
      <c r="J76" s="64">
        <v>0</v>
      </c>
    </row>
    <row r="77" spans="1:10" ht="15">
      <c r="A77" s="12" t="s">
        <v>419</v>
      </c>
      <c r="B77" s="7" t="s">
        <v>289</v>
      </c>
      <c r="C77" s="64"/>
      <c r="D77" s="64"/>
      <c r="E77" s="64"/>
      <c r="F77" s="64">
        <f t="shared" si="15"/>
        <v>0</v>
      </c>
      <c r="G77" s="64">
        <f>SUM(D77:F77)</f>
        <v>0</v>
      </c>
      <c r="H77" s="64">
        <f>SUM(E77:G77)</f>
        <v>0</v>
      </c>
      <c r="I77" s="64">
        <f>SUM(F77:H77)</f>
        <v>0</v>
      </c>
      <c r="J77" s="64">
        <f>SUM(G77:I77)</f>
        <v>0</v>
      </c>
    </row>
    <row r="78" spans="1:10" ht="15">
      <c r="A78" s="5" t="s">
        <v>456</v>
      </c>
      <c r="B78" s="5" t="s">
        <v>290</v>
      </c>
      <c r="C78" s="64"/>
      <c r="D78" s="64"/>
      <c r="E78" s="64"/>
      <c r="F78" s="64">
        <f t="shared" si="15"/>
        <v>0</v>
      </c>
      <c r="G78" s="64">
        <v>92</v>
      </c>
      <c r="H78" s="64">
        <v>92</v>
      </c>
      <c r="I78" s="64">
        <v>0</v>
      </c>
      <c r="J78" s="64">
        <v>0</v>
      </c>
    </row>
    <row r="79" spans="1:10" ht="15">
      <c r="A79" s="5" t="s">
        <v>457</v>
      </c>
      <c r="B79" s="5" t="s">
        <v>290</v>
      </c>
      <c r="C79" s="64"/>
      <c r="D79" s="64"/>
      <c r="E79" s="64"/>
      <c r="F79" s="64">
        <f t="shared" si="15"/>
        <v>0</v>
      </c>
      <c r="G79" s="64">
        <v>0</v>
      </c>
      <c r="H79" s="64">
        <v>0</v>
      </c>
      <c r="I79" s="64">
        <v>0</v>
      </c>
      <c r="J79" s="64">
        <v>0</v>
      </c>
    </row>
    <row r="80" spans="1:10" ht="15">
      <c r="A80" s="5" t="s">
        <v>454</v>
      </c>
      <c r="B80" s="5" t="s">
        <v>291</v>
      </c>
      <c r="C80" s="64"/>
      <c r="D80" s="64"/>
      <c r="E80" s="64"/>
      <c r="F80" s="64">
        <f t="shared" si="15"/>
        <v>0</v>
      </c>
      <c r="G80" s="64">
        <v>0</v>
      </c>
      <c r="H80" s="64">
        <v>0</v>
      </c>
      <c r="I80" s="64">
        <v>0</v>
      </c>
      <c r="J80" s="64">
        <v>0</v>
      </c>
    </row>
    <row r="81" spans="1:10" ht="15">
      <c r="A81" s="5" t="s">
        <v>455</v>
      </c>
      <c r="B81" s="5" t="s">
        <v>291</v>
      </c>
      <c r="C81" s="64"/>
      <c r="D81" s="64"/>
      <c r="E81" s="64"/>
      <c r="F81" s="64">
        <f t="shared" si="15"/>
        <v>0</v>
      </c>
      <c r="G81" s="64">
        <v>0</v>
      </c>
      <c r="H81" s="64">
        <v>0</v>
      </c>
      <c r="I81" s="64">
        <v>0</v>
      </c>
      <c r="J81" s="64">
        <v>0</v>
      </c>
    </row>
    <row r="82" spans="1:10" ht="15">
      <c r="A82" s="7" t="s">
        <v>420</v>
      </c>
      <c r="B82" s="7" t="s">
        <v>292</v>
      </c>
      <c r="C82" s="54">
        <f aca="true" t="shared" si="16" ref="C82:J82">SUM(C78:C81)</f>
        <v>0</v>
      </c>
      <c r="D82" s="54">
        <f t="shared" si="16"/>
        <v>0</v>
      </c>
      <c r="E82" s="54">
        <f t="shared" si="16"/>
        <v>0</v>
      </c>
      <c r="F82" s="54">
        <f t="shared" si="16"/>
        <v>0</v>
      </c>
      <c r="G82" s="54">
        <f t="shared" si="16"/>
        <v>92</v>
      </c>
      <c r="H82" s="54">
        <f t="shared" si="16"/>
        <v>92</v>
      </c>
      <c r="I82" s="54">
        <f t="shared" si="16"/>
        <v>0</v>
      </c>
      <c r="J82" s="54">
        <f t="shared" si="16"/>
        <v>0</v>
      </c>
    </row>
    <row r="83" spans="1:10" ht="15">
      <c r="A83" s="30" t="s">
        <v>293</v>
      </c>
      <c r="B83" s="5" t="s">
        <v>294</v>
      </c>
      <c r="C83" s="64"/>
      <c r="D83" s="64"/>
      <c r="E83" s="64"/>
      <c r="F83" s="64">
        <f t="shared" si="15"/>
        <v>0</v>
      </c>
      <c r="G83" s="64">
        <v>0</v>
      </c>
      <c r="H83" s="64">
        <v>0</v>
      </c>
      <c r="I83" s="64">
        <v>0</v>
      </c>
      <c r="J83" s="64">
        <v>0</v>
      </c>
    </row>
    <row r="84" spans="1:10" ht="15">
      <c r="A84" s="30" t="s">
        <v>295</v>
      </c>
      <c r="B84" s="5" t="s">
        <v>296</v>
      </c>
      <c r="C84" s="64"/>
      <c r="D84" s="64"/>
      <c r="E84" s="64"/>
      <c r="F84" s="64">
        <f t="shared" si="15"/>
        <v>0</v>
      </c>
      <c r="G84" s="64">
        <v>0</v>
      </c>
      <c r="H84" s="64">
        <v>0</v>
      </c>
      <c r="I84" s="64">
        <v>0</v>
      </c>
      <c r="J84" s="64">
        <v>0</v>
      </c>
    </row>
    <row r="85" spans="1:10" ht="15">
      <c r="A85" s="30" t="s">
        <v>297</v>
      </c>
      <c r="B85" s="5" t="s">
        <v>298</v>
      </c>
      <c r="C85" s="64">
        <v>25624</v>
      </c>
      <c r="D85" s="64"/>
      <c r="E85" s="64">
        <v>4294</v>
      </c>
      <c r="F85" s="64">
        <f t="shared" si="15"/>
        <v>29918</v>
      </c>
      <c r="G85" s="64">
        <v>28269</v>
      </c>
      <c r="H85" s="64">
        <v>23975</v>
      </c>
      <c r="I85" s="64">
        <v>0</v>
      </c>
      <c r="J85" s="64">
        <v>4294</v>
      </c>
    </row>
    <row r="86" spans="1:10" ht="15">
      <c r="A86" s="30" t="s">
        <v>299</v>
      </c>
      <c r="B86" s="5" t="s">
        <v>300</v>
      </c>
      <c r="C86" s="64"/>
      <c r="D86" s="64"/>
      <c r="E86" s="64"/>
      <c r="F86" s="64">
        <f t="shared" si="15"/>
        <v>0</v>
      </c>
      <c r="G86" s="64">
        <v>0</v>
      </c>
      <c r="H86" s="64">
        <v>0</v>
      </c>
      <c r="I86" s="64">
        <v>0</v>
      </c>
      <c r="J86" s="64">
        <v>0</v>
      </c>
    </row>
    <row r="87" spans="1:10" ht="15">
      <c r="A87" s="11" t="s">
        <v>402</v>
      </c>
      <c r="B87" s="5" t="s">
        <v>301</v>
      </c>
      <c r="C87" s="64"/>
      <c r="D87" s="64"/>
      <c r="E87" s="64"/>
      <c r="F87" s="64">
        <f t="shared" si="15"/>
        <v>0</v>
      </c>
      <c r="G87" s="64">
        <v>0</v>
      </c>
      <c r="H87" s="64">
        <v>0</v>
      </c>
      <c r="I87" s="64">
        <v>0</v>
      </c>
      <c r="J87" s="64">
        <v>0</v>
      </c>
    </row>
    <row r="88" spans="1:10" ht="15">
      <c r="A88" s="13" t="s">
        <v>421</v>
      </c>
      <c r="B88" s="7" t="s">
        <v>302</v>
      </c>
      <c r="C88" s="54">
        <f aca="true" t="shared" si="17" ref="C88:J88">SUM(C72,C77,C82,C83:C87)</f>
        <v>25624</v>
      </c>
      <c r="D88" s="54">
        <f t="shared" si="17"/>
        <v>0</v>
      </c>
      <c r="E88" s="54">
        <f t="shared" si="17"/>
        <v>4294</v>
      </c>
      <c r="F88" s="54">
        <f t="shared" si="17"/>
        <v>29918</v>
      </c>
      <c r="G88" s="54">
        <f t="shared" si="17"/>
        <v>28361</v>
      </c>
      <c r="H88" s="54">
        <f t="shared" si="17"/>
        <v>24067</v>
      </c>
      <c r="I88" s="54">
        <f t="shared" si="17"/>
        <v>0</v>
      </c>
      <c r="J88" s="54">
        <f t="shared" si="17"/>
        <v>4294</v>
      </c>
    </row>
    <row r="89" spans="1:10" ht="15">
      <c r="A89" s="11" t="s">
        <v>303</v>
      </c>
      <c r="B89" s="5" t="s">
        <v>304</v>
      </c>
      <c r="C89" s="64"/>
      <c r="D89" s="64"/>
      <c r="E89" s="64"/>
      <c r="F89" s="64">
        <f t="shared" si="15"/>
        <v>0</v>
      </c>
      <c r="G89" s="64">
        <v>0</v>
      </c>
      <c r="H89" s="64">
        <v>0</v>
      </c>
      <c r="I89" s="64">
        <v>0</v>
      </c>
      <c r="J89" s="64">
        <v>0</v>
      </c>
    </row>
    <row r="90" spans="1:10" ht="15">
      <c r="A90" s="11" t="s">
        <v>305</v>
      </c>
      <c r="B90" s="5" t="s">
        <v>306</v>
      </c>
      <c r="C90" s="64"/>
      <c r="D90" s="64"/>
      <c r="E90" s="64"/>
      <c r="F90" s="64">
        <f t="shared" si="15"/>
        <v>0</v>
      </c>
      <c r="G90" s="64">
        <v>0</v>
      </c>
      <c r="H90" s="64">
        <v>0</v>
      </c>
      <c r="I90" s="64">
        <v>0</v>
      </c>
      <c r="J90" s="64">
        <v>0</v>
      </c>
    </row>
    <row r="91" spans="1:10" ht="15">
      <c r="A91" s="30" t="s">
        <v>307</v>
      </c>
      <c r="B91" s="5" t="s">
        <v>308</v>
      </c>
      <c r="C91" s="64"/>
      <c r="D91" s="64"/>
      <c r="E91" s="64"/>
      <c r="F91" s="64">
        <f t="shared" si="15"/>
        <v>0</v>
      </c>
      <c r="G91" s="64">
        <v>0</v>
      </c>
      <c r="H91" s="64">
        <v>0</v>
      </c>
      <c r="I91" s="64">
        <v>0</v>
      </c>
      <c r="J91" s="64">
        <v>0</v>
      </c>
    </row>
    <row r="92" spans="1:10" ht="15">
      <c r="A92" s="30" t="s">
        <v>403</v>
      </c>
      <c r="B92" s="5" t="s">
        <v>309</v>
      </c>
      <c r="C92" s="64"/>
      <c r="D92" s="64"/>
      <c r="E92" s="64"/>
      <c r="F92" s="64">
        <f t="shared" si="15"/>
        <v>0</v>
      </c>
      <c r="G92" s="64">
        <v>0</v>
      </c>
      <c r="H92" s="64">
        <v>0</v>
      </c>
      <c r="I92" s="64">
        <v>0</v>
      </c>
      <c r="J92" s="64">
        <v>0</v>
      </c>
    </row>
    <row r="93" spans="1:10" ht="15">
      <c r="A93" s="12" t="s">
        <v>422</v>
      </c>
      <c r="B93" s="7" t="s">
        <v>310</v>
      </c>
      <c r="C93" s="64"/>
      <c r="D93" s="64"/>
      <c r="E93" s="64"/>
      <c r="F93" s="64">
        <f t="shared" si="15"/>
        <v>0</v>
      </c>
      <c r="G93" s="64">
        <v>0</v>
      </c>
      <c r="H93" s="64">
        <v>0</v>
      </c>
      <c r="I93" s="64">
        <v>0</v>
      </c>
      <c r="J93" s="64">
        <v>0</v>
      </c>
    </row>
    <row r="94" spans="1:10" ht="15">
      <c r="A94" s="13" t="s">
        <v>311</v>
      </c>
      <c r="B94" s="7" t="s">
        <v>312</v>
      </c>
      <c r="C94" s="64"/>
      <c r="D94" s="64"/>
      <c r="E94" s="64"/>
      <c r="F94" s="64">
        <f t="shared" si="15"/>
        <v>0</v>
      </c>
      <c r="G94" s="64">
        <v>0</v>
      </c>
      <c r="H94" s="64">
        <v>0</v>
      </c>
      <c r="I94" s="64">
        <v>0</v>
      </c>
      <c r="J94" s="64">
        <v>0</v>
      </c>
    </row>
    <row r="95" spans="1:10" ht="15.75">
      <c r="A95" s="33" t="s">
        <v>423</v>
      </c>
      <c r="B95" s="34" t="s">
        <v>313</v>
      </c>
      <c r="C95" s="54">
        <f aca="true" t="shared" si="18" ref="C95:J95">SUM(C88,C93,C94)</f>
        <v>25624</v>
      </c>
      <c r="D95" s="54">
        <f t="shared" si="18"/>
        <v>0</v>
      </c>
      <c r="E95" s="54">
        <f t="shared" si="18"/>
        <v>4294</v>
      </c>
      <c r="F95" s="54">
        <f t="shared" si="18"/>
        <v>29918</v>
      </c>
      <c r="G95" s="54">
        <f t="shared" si="18"/>
        <v>28361</v>
      </c>
      <c r="H95" s="54">
        <f t="shared" si="18"/>
        <v>24067</v>
      </c>
      <c r="I95" s="54">
        <f t="shared" si="18"/>
        <v>0</v>
      </c>
      <c r="J95" s="54">
        <f t="shared" si="18"/>
        <v>4294</v>
      </c>
    </row>
    <row r="96" spans="1:10" ht="15.75">
      <c r="A96" s="37" t="s">
        <v>405</v>
      </c>
      <c r="B96" s="38"/>
      <c r="C96" s="54">
        <f aca="true" t="shared" si="19" ref="C96:J96">SUM(C66,C95)</f>
        <v>25624</v>
      </c>
      <c r="D96" s="54">
        <f t="shared" si="19"/>
        <v>0</v>
      </c>
      <c r="E96" s="54">
        <f t="shared" si="19"/>
        <v>4294</v>
      </c>
      <c r="F96" s="54">
        <f t="shared" si="19"/>
        <v>29918</v>
      </c>
      <c r="G96" s="54">
        <f t="shared" si="19"/>
        <v>28538</v>
      </c>
      <c r="H96" s="54">
        <f t="shared" si="19"/>
        <v>24244</v>
      </c>
      <c r="I96" s="54">
        <f t="shared" si="19"/>
        <v>0</v>
      </c>
      <c r="J96" s="54">
        <f t="shared" si="19"/>
        <v>4294</v>
      </c>
    </row>
  </sheetData>
  <sheetProtection/>
  <mergeCells count="2">
    <mergeCell ref="A1:J1"/>
    <mergeCell ref="A2:J2"/>
  </mergeCells>
  <printOptions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Felhasználó1</cp:lastModifiedBy>
  <cp:lastPrinted>2016-05-12T10:28:13Z</cp:lastPrinted>
  <dcterms:created xsi:type="dcterms:W3CDTF">2014-01-03T21:48:14Z</dcterms:created>
  <dcterms:modified xsi:type="dcterms:W3CDTF">2016-05-12T11:28:18Z</dcterms:modified>
  <cp:category/>
  <cp:version/>
  <cp:contentType/>
  <cp:contentStatus/>
</cp:coreProperties>
</file>