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15" windowWidth="11355" windowHeight="8445" tabRatio="601"/>
  </bookViews>
  <sheets>
    <sheet name="4b melléklet" sheetId="23" r:id="rId1"/>
  </sheets>
  <definedNames>
    <definedName name="_xlnm.Print_Area" localSheetId="0">'4b melléklet'!$A$1:$L$41</definedName>
  </definedNames>
  <calcPr calcId="152511"/>
</workbook>
</file>

<file path=xl/calcChain.xml><?xml version="1.0" encoding="utf-8"?>
<calcChain xmlns="http://schemas.openxmlformats.org/spreadsheetml/2006/main">
  <c r="L10" i="23" l="1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K30" i="23" l="1"/>
  <c r="J30" i="23"/>
  <c r="I30" i="23"/>
  <c r="H30" i="23"/>
  <c r="G30" i="23"/>
  <c r="F30" i="23"/>
  <c r="E30" i="23"/>
  <c r="D30" i="23"/>
  <c r="K39" i="23" l="1"/>
  <c r="K40" i="23" s="1"/>
  <c r="J39" i="23"/>
  <c r="L38" i="23"/>
  <c r="L37" i="23"/>
  <c r="L36" i="23"/>
  <c r="L39" i="23" l="1"/>
  <c r="L30" i="23"/>
  <c r="J40" i="23"/>
  <c r="I39" i="23"/>
  <c r="H39" i="23"/>
  <c r="G39" i="23"/>
  <c r="F39" i="23"/>
  <c r="E39" i="23"/>
  <c r="D39" i="23"/>
  <c r="D40" i="23" l="1"/>
  <c r="L40" i="23"/>
  <c r="F40" i="23"/>
  <c r="E40" i="23"/>
  <c r="H40" i="23"/>
  <c r="G40" i="23"/>
  <c r="I40" i="23"/>
</calcChain>
</file>

<file path=xl/sharedStrings.xml><?xml version="1.0" encoding="utf-8"?>
<sst xmlns="http://schemas.openxmlformats.org/spreadsheetml/2006/main" count="53" uniqueCount="41">
  <si>
    <t>Igazgatás</t>
  </si>
  <si>
    <t>Községgazdálkodás</t>
  </si>
  <si>
    <t>Háziorvos</t>
  </si>
  <si>
    <t>Fogorvos</t>
  </si>
  <si>
    <t>Művelődési ház</t>
  </si>
  <si>
    <t>Könyvtár</t>
  </si>
  <si>
    <t>Mindösszesen</t>
  </si>
  <si>
    <t>Összesen</t>
  </si>
  <si>
    <t>Személyi juttatás</t>
  </si>
  <si>
    <t>Járulékok</t>
  </si>
  <si>
    <t>Dologi kiadás</t>
  </si>
  <si>
    <t>Védőnő</t>
  </si>
  <si>
    <t>Temető</t>
  </si>
  <si>
    <t>Sport</t>
  </si>
  <si>
    <t>ÁHT-n belül</t>
  </si>
  <si>
    <t>ÁHT-n kívül</t>
  </si>
  <si>
    <t>Útfenntartás</t>
  </si>
  <si>
    <t>Kötelező feladatok</t>
  </si>
  <si>
    <t>Kötelező feladatok összesen</t>
  </si>
  <si>
    <t>Önként vállalt feladatok</t>
  </si>
  <si>
    <t>Önként vállalt feladatok összesen</t>
  </si>
  <si>
    <t>Egyéb működési célú támogatások</t>
  </si>
  <si>
    <t>Közfoglalkoztatás</t>
  </si>
  <si>
    <t>Közvilágítás</t>
  </si>
  <si>
    <t>Ellátottak pénzbeli juttatásai</t>
  </si>
  <si>
    <t>Felhalmozási kiadások</t>
  </si>
  <si>
    <t>Tanyagondnok</t>
  </si>
  <si>
    <t>Kiemelt önkormányzati rendezvények</t>
  </si>
  <si>
    <t>Gyermekvédelmi pénzbeli és természetbeni ellátások</t>
  </si>
  <si>
    <t>Egyéb szociális pénbeli és természetbeni ellátások</t>
  </si>
  <si>
    <t>Múzeumi kiállítási tevékenység</t>
  </si>
  <si>
    <t>Finanszírozási kiadások</t>
  </si>
  <si>
    <t>Adatok forintban!</t>
  </si>
  <si>
    <t>Támogatási célú finanszírozási műveletek</t>
  </si>
  <si>
    <t>Intézményen kívüli gyermekétkeztetés</t>
  </si>
  <si>
    <t>Önkormányzatok elszámolásai a központi költségvetéssel</t>
  </si>
  <si>
    <t xml:space="preserve">Önkormányzatok funkcíióba nem sorolható bevételei </t>
  </si>
  <si>
    <t>2. számú melléklet folytatása</t>
  </si>
  <si>
    <t>Zöldterület-kezelés</t>
  </si>
  <si>
    <t>Az Önkormányzat 2019. évi kiadásai kormányzati funkciónkénti bontásban</t>
  </si>
  <si>
    <t>az 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</si>
</sst>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/>
    <xf numFmtId="3" fontId="0" fillId="0" borderId="6" xfId="0" applyNumberFormat="1" applyBorder="1"/>
    <xf numFmtId="3" fontId="0" fillId="0" borderId="3" xfId="0" applyNumberForma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3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/>
    <xf numFmtId="3" fontId="3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3" fontId="0" fillId="0" borderId="3" xfId="0" applyNumberFormat="1" applyBorder="1" applyAlignment="1">
      <alignment vertical="center" wrapText="1"/>
    </xf>
    <xf numFmtId="3" fontId="0" fillId="0" borderId="17" xfId="0" applyNumberFormat="1" applyBorder="1"/>
    <xf numFmtId="3" fontId="2" fillId="0" borderId="4" xfId="0" applyNumberFormat="1" applyFont="1" applyBorder="1"/>
    <xf numFmtId="3" fontId="2" fillId="0" borderId="18" xfId="0" applyNumberFormat="1" applyFont="1" applyBorder="1"/>
    <xf numFmtId="0" fontId="0" fillId="0" borderId="20" xfId="0" applyBorder="1" applyAlignment="1">
      <alignment horizontal="right"/>
    </xf>
    <xf numFmtId="0" fontId="3" fillId="0" borderId="20" xfId="0" applyFont="1" applyBorder="1" applyAlignment="1">
      <alignment horizontal="right"/>
    </xf>
    <xf numFmtId="3" fontId="2" fillId="0" borderId="2" xfId="0" applyNumberFormat="1" applyFont="1" applyBorder="1" applyAlignment="1">
      <alignment vertical="center" wrapText="1"/>
    </xf>
    <xf numFmtId="3" fontId="2" fillId="0" borderId="26" xfId="0" applyNumberFormat="1" applyFont="1" applyBorder="1" applyAlignment="1">
      <alignment vertical="center" wrapText="1"/>
    </xf>
    <xf numFmtId="3" fontId="0" fillId="0" borderId="23" xfId="0" applyNumberFormat="1" applyBorder="1"/>
    <xf numFmtId="3" fontId="0" fillId="0" borderId="25" xfId="0" applyNumberFormat="1" applyBorder="1"/>
    <xf numFmtId="3" fontId="2" fillId="0" borderId="27" xfId="0" applyNumberFormat="1" applyFont="1" applyBorder="1"/>
    <xf numFmtId="3" fontId="2" fillId="0" borderId="16" xfId="0" applyNumberFormat="1" applyFont="1" applyBorder="1"/>
    <xf numFmtId="3" fontId="2" fillId="0" borderId="2" xfId="0" applyNumberFormat="1" applyFont="1" applyBorder="1"/>
    <xf numFmtId="3" fontId="0" fillId="0" borderId="28" xfId="0" applyNumberFormat="1" applyBorder="1"/>
    <xf numFmtId="3" fontId="3" fillId="0" borderId="25" xfId="0" applyNumberFormat="1" applyFont="1" applyBorder="1" applyAlignment="1">
      <alignment vertical="center" wrapText="1"/>
    </xf>
    <xf numFmtId="3" fontId="0" fillId="0" borderId="25" xfId="0" applyNumberFormat="1" applyBorder="1" applyAlignment="1">
      <alignment vertical="center" wrapText="1"/>
    </xf>
    <xf numFmtId="3" fontId="0" fillId="0" borderId="29" xfId="0" applyNumberFormat="1" applyBorder="1" applyAlignment="1">
      <alignment vertical="center" wrapText="1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8" xfId="0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zoomScaleNormal="100" workbookViewId="0">
      <selection activeCell="S14" sqref="S14"/>
    </sheetView>
  </sheetViews>
  <sheetFormatPr defaultRowHeight="12.75" x14ac:dyDescent="0.2"/>
  <cols>
    <col min="4" max="12" width="15.7109375" customWidth="1"/>
    <col min="13" max="14" width="10.85546875" bestFit="1" customWidth="1"/>
  </cols>
  <sheetData>
    <row r="1" spans="1:14" x14ac:dyDescent="0.2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2"/>
      <c r="N1" s="17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27"/>
      <c r="K2" s="27"/>
      <c r="L2" s="4"/>
      <c r="M2" s="23"/>
      <c r="N2" s="4"/>
    </row>
    <row r="3" spans="1:14" ht="12.75" customHeight="1" x14ac:dyDescent="0.2">
      <c r="A3" s="76" t="s">
        <v>40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24"/>
      <c r="N3" s="5"/>
    </row>
    <row r="4" spans="1:14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25"/>
      <c r="N4" s="14"/>
    </row>
    <row r="5" spans="1:14" x14ac:dyDescent="0.2">
      <c r="A5" s="77" t="s">
        <v>39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6"/>
      <c r="N5" s="8"/>
    </row>
    <row r="6" spans="1:14" ht="13.5" thickBot="1" x14ac:dyDescent="0.25">
      <c r="L6" s="33" t="s">
        <v>32</v>
      </c>
      <c r="M6" s="16"/>
      <c r="N6" s="16"/>
    </row>
    <row r="7" spans="1:14" ht="13.5" customHeight="1" thickTop="1" x14ac:dyDescent="0.2">
      <c r="A7" s="79" t="s">
        <v>17</v>
      </c>
      <c r="B7" s="80"/>
      <c r="C7" s="80"/>
      <c r="D7" s="59" t="s">
        <v>8</v>
      </c>
      <c r="E7" s="59" t="s">
        <v>9</v>
      </c>
      <c r="F7" s="59" t="s">
        <v>10</v>
      </c>
      <c r="G7" s="50" t="s">
        <v>24</v>
      </c>
      <c r="H7" s="78" t="s">
        <v>21</v>
      </c>
      <c r="I7" s="78"/>
      <c r="J7" s="47" t="s">
        <v>25</v>
      </c>
      <c r="K7" s="50" t="s">
        <v>31</v>
      </c>
      <c r="L7" s="53" t="s">
        <v>7</v>
      </c>
      <c r="M7" s="22"/>
      <c r="N7" s="22"/>
    </row>
    <row r="8" spans="1:14" x14ac:dyDescent="0.2">
      <c r="A8" s="81"/>
      <c r="B8" s="82"/>
      <c r="C8" s="82"/>
      <c r="D8" s="60"/>
      <c r="E8" s="60"/>
      <c r="F8" s="60"/>
      <c r="G8" s="51"/>
      <c r="H8" s="62" t="s">
        <v>14</v>
      </c>
      <c r="I8" s="62" t="s">
        <v>15</v>
      </c>
      <c r="J8" s="48"/>
      <c r="K8" s="51"/>
      <c r="L8" s="54"/>
      <c r="M8" s="22"/>
      <c r="N8" s="22"/>
    </row>
    <row r="9" spans="1:14" ht="13.5" thickBot="1" x14ac:dyDescent="0.25">
      <c r="A9" s="83"/>
      <c r="B9" s="84"/>
      <c r="C9" s="84"/>
      <c r="D9" s="61"/>
      <c r="E9" s="61"/>
      <c r="F9" s="61"/>
      <c r="G9" s="52"/>
      <c r="H9" s="61"/>
      <c r="I9" s="61"/>
      <c r="J9" s="49"/>
      <c r="K9" s="52"/>
      <c r="L9" s="55"/>
      <c r="M9" s="22"/>
      <c r="N9" s="22"/>
    </row>
    <row r="10" spans="1:14" s="15" customFormat="1" ht="13.5" thickTop="1" x14ac:dyDescent="0.2">
      <c r="A10" s="85" t="s">
        <v>0</v>
      </c>
      <c r="B10" s="86"/>
      <c r="C10" s="86"/>
      <c r="D10" s="9">
        <v>13334931</v>
      </c>
      <c r="E10" s="41">
        <v>2714165</v>
      </c>
      <c r="F10" s="41">
        <v>7309577</v>
      </c>
      <c r="G10" s="41">
        <v>0</v>
      </c>
      <c r="H10" s="41">
        <v>0</v>
      </c>
      <c r="I10" s="41">
        <v>0</v>
      </c>
      <c r="J10" s="36">
        <v>83229</v>
      </c>
      <c r="K10" s="36">
        <v>0</v>
      </c>
      <c r="L10" s="39">
        <f t="shared" ref="L10:L29" si="0">SUM(D10+E10+F10+I10+G10+H10+J10+K10)</f>
        <v>23441902</v>
      </c>
      <c r="M10" s="18"/>
      <c r="N10" s="18"/>
    </row>
    <row r="11" spans="1:14" x14ac:dyDescent="0.2">
      <c r="A11" s="45" t="s">
        <v>1</v>
      </c>
      <c r="B11" s="46"/>
      <c r="C11" s="46"/>
      <c r="D11" s="10">
        <v>11660976</v>
      </c>
      <c r="E11" s="37">
        <v>2111895</v>
      </c>
      <c r="F11" s="37">
        <v>19585177</v>
      </c>
      <c r="G11" s="37">
        <v>0</v>
      </c>
      <c r="H11" s="37">
        <v>0</v>
      </c>
      <c r="I11" s="37">
        <v>9727200</v>
      </c>
      <c r="J11" s="37">
        <v>63297578</v>
      </c>
      <c r="K11" s="37">
        <v>0</v>
      </c>
      <c r="L11" s="40">
        <f t="shared" si="0"/>
        <v>106382826</v>
      </c>
      <c r="M11" s="13"/>
      <c r="N11" s="13"/>
    </row>
    <row r="12" spans="1:14" x14ac:dyDescent="0.2">
      <c r="A12" s="45" t="s">
        <v>11</v>
      </c>
      <c r="B12" s="46"/>
      <c r="C12" s="46"/>
      <c r="D12" s="10">
        <v>5784124</v>
      </c>
      <c r="E12" s="37">
        <v>1060379</v>
      </c>
      <c r="F12" s="37">
        <v>2826744</v>
      </c>
      <c r="G12" s="37">
        <v>0</v>
      </c>
      <c r="H12" s="37">
        <v>0</v>
      </c>
      <c r="I12" s="37">
        <v>0</v>
      </c>
      <c r="J12" s="37">
        <v>32201880</v>
      </c>
      <c r="K12" s="37">
        <v>0</v>
      </c>
      <c r="L12" s="40">
        <f t="shared" si="0"/>
        <v>41873127</v>
      </c>
      <c r="M12" s="13"/>
      <c r="N12" s="13"/>
    </row>
    <row r="13" spans="1:14" x14ac:dyDescent="0.2">
      <c r="A13" s="68" t="s">
        <v>4</v>
      </c>
      <c r="B13" s="69"/>
      <c r="C13" s="69"/>
      <c r="D13" s="10">
        <v>6553159</v>
      </c>
      <c r="E13" s="37">
        <v>1245041</v>
      </c>
      <c r="F13" s="37">
        <v>11449247</v>
      </c>
      <c r="G13" s="37">
        <v>0</v>
      </c>
      <c r="H13" s="37">
        <v>0</v>
      </c>
      <c r="I13" s="37">
        <v>0</v>
      </c>
      <c r="J13" s="37">
        <v>712000</v>
      </c>
      <c r="K13" s="37">
        <v>0</v>
      </c>
      <c r="L13" s="40">
        <f t="shared" si="0"/>
        <v>19959447</v>
      </c>
      <c r="M13" s="13"/>
      <c r="N13" s="13"/>
    </row>
    <row r="14" spans="1:14" s="1" customFormat="1" x14ac:dyDescent="0.2">
      <c r="A14" s="73" t="s">
        <v>16</v>
      </c>
      <c r="B14" s="74"/>
      <c r="C14" s="74"/>
      <c r="D14" s="21">
        <v>0</v>
      </c>
      <c r="E14" s="42">
        <v>0</v>
      </c>
      <c r="F14" s="42">
        <v>21829565</v>
      </c>
      <c r="G14" s="42">
        <v>0</v>
      </c>
      <c r="H14" s="42">
        <v>0</v>
      </c>
      <c r="I14" s="42">
        <v>0</v>
      </c>
      <c r="J14" s="42">
        <v>114638512</v>
      </c>
      <c r="K14" s="42">
        <v>0</v>
      </c>
      <c r="L14" s="34">
        <f t="shared" si="0"/>
        <v>136468077</v>
      </c>
      <c r="M14" s="13"/>
      <c r="N14" s="13"/>
    </row>
    <row r="15" spans="1:14" x14ac:dyDescent="0.2">
      <c r="A15" s="45" t="s">
        <v>12</v>
      </c>
      <c r="B15" s="46"/>
      <c r="C15" s="46"/>
      <c r="D15" s="10">
        <v>1180849</v>
      </c>
      <c r="E15" s="37">
        <v>229801</v>
      </c>
      <c r="F15" s="37">
        <v>239685</v>
      </c>
      <c r="G15" s="42">
        <v>0</v>
      </c>
      <c r="H15" s="42">
        <v>0</v>
      </c>
      <c r="I15" s="42">
        <v>0</v>
      </c>
      <c r="J15" s="37">
        <v>0</v>
      </c>
      <c r="K15" s="37">
        <v>0</v>
      </c>
      <c r="L15" s="40">
        <f t="shared" si="0"/>
        <v>1650335</v>
      </c>
      <c r="M15" s="13"/>
      <c r="N15" s="13"/>
    </row>
    <row r="16" spans="1:14" x14ac:dyDescent="0.2">
      <c r="A16" s="45" t="s">
        <v>22</v>
      </c>
      <c r="B16" s="46"/>
      <c r="C16" s="46"/>
      <c r="D16" s="10">
        <v>7644712</v>
      </c>
      <c r="E16" s="37">
        <v>736498</v>
      </c>
      <c r="F16" s="37">
        <v>595170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40">
        <f t="shared" si="0"/>
        <v>8976380</v>
      </c>
      <c r="M16" s="13"/>
      <c r="N16" s="13"/>
    </row>
    <row r="17" spans="1:14" x14ac:dyDescent="0.2">
      <c r="A17" s="70" t="s">
        <v>26</v>
      </c>
      <c r="B17" s="69"/>
      <c r="C17" s="69"/>
      <c r="D17" s="10">
        <v>3153759</v>
      </c>
      <c r="E17" s="37">
        <v>588045</v>
      </c>
      <c r="F17" s="37">
        <v>1140706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40">
        <f t="shared" si="0"/>
        <v>4882510</v>
      </c>
      <c r="M17" s="13"/>
      <c r="N17" s="13"/>
    </row>
    <row r="18" spans="1:14" x14ac:dyDescent="0.2">
      <c r="A18" s="68" t="s">
        <v>5</v>
      </c>
      <c r="B18" s="69"/>
      <c r="C18" s="69"/>
      <c r="D18" s="10">
        <v>1135250</v>
      </c>
      <c r="E18" s="37">
        <v>190692</v>
      </c>
      <c r="F18" s="37">
        <v>326858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40">
        <f t="shared" si="0"/>
        <v>1652800</v>
      </c>
      <c r="M18" s="13"/>
      <c r="N18" s="13"/>
    </row>
    <row r="19" spans="1:14" x14ac:dyDescent="0.2">
      <c r="A19" s="90" t="s">
        <v>2</v>
      </c>
      <c r="B19" s="46"/>
      <c r="C19" s="46"/>
      <c r="D19" s="10">
        <v>0</v>
      </c>
      <c r="E19" s="37">
        <v>0</v>
      </c>
      <c r="F19" s="37">
        <v>579567</v>
      </c>
      <c r="G19" s="37">
        <v>0</v>
      </c>
      <c r="H19" s="37">
        <v>0</v>
      </c>
      <c r="I19" s="37">
        <v>0</v>
      </c>
      <c r="J19" s="37">
        <v>2040217</v>
      </c>
      <c r="K19" s="37">
        <v>0</v>
      </c>
      <c r="L19" s="40">
        <f t="shared" si="0"/>
        <v>2619784</v>
      </c>
      <c r="M19" s="13"/>
      <c r="N19" s="13"/>
    </row>
    <row r="20" spans="1:14" x14ac:dyDescent="0.2">
      <c r="A20" s="90" t="s">
        <v>3</v>
      </c>
      <c r="B20" s="46"/>
      <c r="C20" s="46"/>
      <c r="D20" s="10">
        <v>0</v>
      </c>
      <c r="E20" s="37">
        <v>0</v>
      </c>
      <c r="F20" s="37">
        <v>4953</v>
      </c>
      <c r="G20" s="37">
        <v>0</v>
      </c>
      <c r="H20" s="37">
        <v>0</v>
      </c>
      <c r="I20" s="37">
        <v>0</v>
      </c>
      <c r="J20" s="37">
        <v>759699</v>
      </c>
      <c r="K20" s="37">
        <v>0</v>
      </c>
      <c r="L20" s="40">
        <f t="shared" si="0"/>
        <v>764652</v>
      </c>
      <c r="M20" s="13"/>
      <c r="N20" s="13"/>
    </row>
    <row r="21" spans="1:14" x14ac:dyDescent="0.2">
      <c r="A21" s="90" t="s">
        <v>38</v>
      </c>
      <c r="B21" s="46"/>
      <c r="C21" s="46"/>
      <c r="D21" s="10">
        <v>5459924</v>
      </c>
      <c r="E21" s="37">
        <v>1055102</v>
      </c>
      <c r="F21" s="37">
        <v>1329567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40">
        <f t="shared" si="0"/>
        <v>7844593</v>
      </c>
      <c r="M21" s="13"/>
      <c r="N21" s="13"/>
    </row>
    <row r="22" spans="1:14" s="7" customFormat="1" ht="25.5" customHeight="1" x14ac:dyDescent="0.2">
      <c r="A22" s="71" t="s">
        <v>27</v>
      </c>
      <c r="B22" s="72"/>
      <c r="C22" s="72"/>
      <c r="D22" s="28">
        <v>223957</v>
      </c>
      <c r="E22" s="43">
        <v>0</v>
      </c>
      <c r="F22" s="43">
        <v>3163963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34">
        <f t="shared" si="0"/>
        <v>3387920</v>
      </c>
      <c r="M22" s="19"/>
      <c r="N22" s="19"/>
    </row>
    <row r="23" spans="1:14" x14ac:dyDescent="0.2">
      <c r="A23" s="90" t="s">
        <v>23</v>
      </c>
      <c r="B23" s="46"/>
      <c r="C23" s="46"/>
      <c r="D23" s="28">
        <v>0</v>
      </c>
      <c r="E23" s="43">
        <v>0</v>
      </c>
      <c r="F23" s="37">
        <v>2873663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0">
        <f t="shared" si="0"/>
        <v>2873663</v>
      </c>
      <c r="M23" s="13"/>
      <c r="N23" s="13"/>
    </row>
    <row r="24" spans="1:14" s="7" customFormat="1" ht="25.5" customHeight="1" x14ac:dyDescent="0.2">
      <c r="A24" s="71" t="s">
        <v>28</v>
      </c>
      <c r="B24" s="72"/>
      <c r="C24" s="72"/>
      <c r="D24" s="28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34">
        <f t="shared" si="0"/>
        <v>0</v>
      </c>
      <c r="M24" s="19"/>
      <c r="N24" s="19"/>
    </row>
    <row r="25" spans="1:14" s="7" customFormat="1" ht="31.5" customHeight="1" x14ac:dyDescent="0.2">
      <c r="A25" s="71" t="s">
        <v>29</v>
      </c>
      <c r="B25" s="72"/>
      <c r="C25" s="72"/>
      <c r="D25" s="28">
        <v>0</v>
      </c>
      <c r="E25" s="43">
        <v>0</v>
      </c>
      <c r="F25" s="43">
        <v>3086767</v>
      </c>
      <c r="G25" s="43">
        <v>4523165</v>
      </c>
      <c r="H25" s="43">
        <v>0</v>
      </c>
      <c r="I25" s="43">
        <v>0</v>
      </c>
      <c r="J25" s="43">
        <v>0</v>
      </c>
      <c r="K25" s="43">
        <v>0</v>
      </c>
      <c r="L25" s="34">
        <f t="shared" si="0"/>
        <v>7609932</v>
      </c>
      <c r="M25" s="19"/>
      <c r="N25" s="19"/>
    </row>
    <row r="26" spans="1:14" s="7" customFormat="1" ht="31.5" customHeight="1" x14ac:dyDescent="0.2">
      <c r="A26" s="73" t="s">
        <v>34</v>
      </c>
      <c r="B26" s="74"/>
      <c r="C26" s="93"/>
      <c r="D26" s="28">
        <v>0</v>
      </c>
      <c r="E26" s="43">
        <v>0</v>
      </c>
      <c r="F26" s="43">
        <v>76392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34">
        <f t="shared" si="0"/>
        <v>76392</v>
      </c>
      <c r="M26" s="19"/>
      <c r="N26" s="19"/>
    </row>
    <row r="27" spans="1:14" s="7" customFormat="1" ht="31.5" customHeight="1" x14ac:dyDescent="0.2">
      <c r="A27" s="73" t="s">
        <v>35</v>
      </c>
      <c r="B27" s="74"/>
      <c r="C27" s="93"/>
      <c r="D27" s="28">
        <v>0</v>
      </c>
      <c r="E27" s="43">
        <v>0</v>
      </c>
      <c r="F27" s="43">
        <v>700</v>
      </c>
      <c r="G27" s="43">
        <v>0</v>
      </c>
      <c r="H27" s="43">
        <v>1219419</v>
      </c>
      <c r="I27" s="43">
        <v>0</v>
      </c>
      <c r="J27" s="43">
        <v>0</v>
      </c>
      <c r="K27" s="43">
        <v>3458601</v>
      </c>
      <c r="L27" s="34">
        <f t="shared" si="0"/>
        <v>4678720</v>
      </c>
      <c r="M27" s="19"/>
      <c r="N27" s="19"/>
    </row>
    <row r="28" spans="1:14" s="7" customFormat="1" ht="27" customHeight="1" x14ac:dyDescent="0.2">
      <c r="A28" s="71" t="s">
        <v>33</v>
      </c>
      <c r="B28" s="87"/>
      <c r="C28" s="87"/>
      <c r="D28" s="28">
        <v>0</v>
      </c>
      <c r="E28" s="43">
        <v>0</v>
      </c>
      <c r="F28" s="43">
        <v>0</v>
      </c>
      <c r="G28" s="43">
        <v>0</v>
      </c>
      <c r="H28" s="43">
        <v>95355719</v>
      </c>
      <c r="I28" s="43">
        <v>0</v>
      </c>
      <c r="J28" s="43">
        <v>0</v>
      </c>
      <c r="K28" s="43">
        <v>66080000</v>
      </c>
      <c r="L28" s="34">
        <f t="shared" si="0"/>
        <v>161435719</v>
      </c>
      <c r="M28" s="19"/>
      <c r="N28" s="19"/>
    </row>
    <row r="29" spans="1:14" s="7" customFormat="1" ht="29.25" customHeight="1" thickBot="1" x14ac:dyDescent="0.25">
      <c r="A29" s="88" t="s">
        <v>36</v>
      </c>
      <c r="B29" s="89"/>
      <c r="C29" s="89"/>
      <c r="D29" s="28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35">
        <f t="shared" si="0"/>
        <v>0</v>
      </c>
      <c r="M29" s="19"/>
      <c r="N29" s="19"/>
    </row>
    <row r="30" spans="1:14" ht="17.25" thickTop="1" thickBot="1" x14ac:dyDescent="0.3">
      <c r="A30" s="91" t="s">
        <v>18</v>
      </c>
      <c r="B30" s="92"/>
      <c r="C30" s="92"/>
      <c r="D30" s="11">
        <f t="shared" ref="D30:L30" si="1">SUM(D10:D29)</f>
        <v>56131641</v>
      </c>
      <c r="E30" s="12">
        <f t="shared" si="1"/>
        <v>9931618</v>
      </c>
      <c r="F30" s="11">
        <f t="shared" si="1"/>
        <v>76418301</v>
      </c>
      <c r="G30" s="30">
        <f t="shared" si="1"/>
        <v>4523165</v>
      </c>
      <c r="H30" s="38">
        <f t="shared" si="1"/>
        <v>96575138</v>
      </c>
      <c r="I30" s="38">
        <f t="shared" si="1"/>
        <v>9727200</v>
      </c>
      <c r="J30" s="38">
        <f t="shared" si="1"/>
        <v>213733115</v>
      </c>
      <c r="K30" s="38">
        <f t="shared" si="1"/>
        <v>69538601</v>
      </c>
      <c r="L30" s="31">
        <f t="shared" si="1"/>
        <v>536578779</v>
      </c>
      <c r="M30" s="20"/>
      <c r="N30" s="20"/>
    </row>
    <row r="31" spans="1:14" ht="13.5" thickTop="1" x14ac:dyDescent="0.2"/>
    <row r="32" spans="1:14" ht="13.5" thickBot="1" x14ac:dyDescent="0.25">
      <c r="L32" s="32" t="s">
        <v>32</v>
      </c>
    </row>
    <row r="33" spans="1:12" ht="13.5" customHeight="1" thickTop="1" x14ac:dyDescent="0.2">
      <c r="A33" s="79" t="s">
        <v>19</v>
      </c>
      <c r="B33" s="80"/>
      <c r="C33" s="80"/>
      <c r="D33" s="56" t="s">
        <v>8</v>
      </c>
      <c r="E33" s="59" t="s">
        <v>9</v>
      </c>
      <c r="F33" s="59" t="s">
        <v>10</v>
      </c>
      <c r="G33" s="50" t="s">
        <v>24</v>
      </c>
      <c r="H33" s="78" t="s">
        <v>21</v>
      </c>
      <c r="I33" s="78"/>
      <c r="J33" s="47" t="s">
        <v>25</v>
      </c>
      <c r="K33" s="50" t="s">
        <v>31</v>
      </c>
      <c r="L33" s="53" t="s">
        <v>7</v>
      </c>
    </row>
    <row r="34" spans="1:12" x14ac:dyDescent="0.2">
      <c r="A34" s="81"/>
      <c r="B34" s="82"/>
      <c r="C34" s="82"/>
      <c r="D34" s="57"/>
      <c r="E34" s="60"/>
      <c r="F34" s="60"/>
      <c r="G34" s="51"/>
      <c r="H34" s="62" t="s">
        <v>14</v>
      </c>
      <c r="I34" s="62" t="s">
        <v>15</v>
      </c>
      <c r="J34" s="48"/>
      <c r="K34" s="51"/>
      <c r="L34" s="54"/>
    </row>
    <row r="35" spans="1:12" ht="23.25" customHeight="1" thickBot="1" x14ac:dyDescent="0.25">
      <c r="A35" s="81"/>
      <c r="B35" s="82"/>
      <c r="C35" s="82"/>
      <c r="D35" s="58"/>
      <c r="E35" s="61"/>
      <c r="F35" s="61"/>
      <c r="G35" s="52"/>
      <c r="H35" s="61"/>
      <c r="I35" s="61"/>
      <c r="J35" s="49"/>
      <c r="K35" s="52"/>
      <c r="L35" s="55"/>
    </row>
    <row r="36" spans="1:12" ht="13.5" thickTop="1" x14ac:dyDescent="0.2">
      <c r="A36" s="66" t="s">
        <v>1</v>
      </c>
      <c r="B36" s="67"/>
      <c r="C36" s="67"/>
      <c r="D36" s="29">
        <v>0</v>
      </c>
      <c r="E36" s="36">
        <v>0</v>
      </c>
      <c r="F36" s="36">
        <v>0</v>
      </c>
      <c r="G36" s="36">
        <v>0</v>
      </c>
      <c r="H36" s="36">
        <v>0</v>
      </c>
      <c r="I36" s="36">
        <v>6105075</v>
      </c>
      <c r="J36" s="36">
        <v>0</v>
      </c>
      <c r="K36" s="36">
        <v>0</v>
      </c>
      <c r="L36" s="36">
        <f>SUM(D36+E36+F36+I36+G36+H36+J36)</f>
        <v>6105075</v>
      </c>
    </row>
    <row r="37" spans="1:12" x14ac:dyDescent="0.2">
      <c r="A37" s="68" t="s">
        <v>13</v>
      </c>
      <c r="B37" s="69"/>
      <c r="C37" s="69"/>
      <c r="D37" s="10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f>SUM(D37+E37+F37+I37+G37+H37+J37)</f>
        <v>0</v>
      </c>
    </row>
    <row r="38" spans="1:12" ht="13.5" thickBot="1" x14ac:dyDescent="0.25">
      <c r="A38" s="70" t="s">
        <v>30</v>
      </c>
      <c r="B38" s="69"/>
      <c r="C38" s="69"/>
      <c r="D38" s="10">
        <v>0</v>
      </c>
      <c r="E38" s="37">
        <v>0</v>
      </c>
      <c r="F38" s="37">
        <v>178512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f>SUM(D38+E38+F38+I38+G38+H38+J38)</f>
        <v>178512</v>
      </c>
    </row>
    <row r="39" spans="1:12" s="3" customFormat="1" ht="14.25" thickTop="1" thickBot="1" x14ac:dyDescent="0.25">
      <c r="A39" s="63" t="s">
        <v>20</v>
      </c>
      <c r="B39" s="64"/>
      <c r="C39" s="64"/>
      <c r="D39" s="30">
        <f t="shared" ref="D39:K39" si="2">SUM(D36:D38)</f>
        <v>0</v>
      </c>
      <c r="E39" s="38">
        <f t="shared" si="2"/>
        <v>0</v>
      </c>
      <c r="F39" s="38">
        <f t="shared" si="2"/>
        <v>178512</v>
      </c>
      <c r="G39" s="38">
        <f t="shared" si="2"/>
        <v>0</v>
      </c>
      <c r="H39" s="38">
        <f t="shared" si="2"/>
        <v>0</v>
      </c>
      <c r="I39" s="38">
        <f t="shared" si="2"/>
        <v>6105075</v>
      </c>
      <c r="J39" s="38">
        <f t="shared" si="2"/>
        <v>0</v>
      </c>
      <c r="K39" s="38">
        <f t="shared" si="2"/>
        <v>0</v>
      </c>
      <c r="L39" s="38">
        <f>SUM(L36:L38)</f>
        <v>6283587</v>
      </c>
    </row>
    <row r="40" spans="1:12" s="26" customFormat="1" ht="17.25" thickTop="1" thickBot="1" x14ac:dyDescent="0.3">
      <c r="A40" s="63" t="s">
        <v>6</v>
      </c>
      <c r="B40" s="64"/>
      <c r="C40" s="64"/>
      <c r="D40" s="30">
        <f t="shared" ref="D40:L40" si="3">D30+D39</f>
        <v>56131641</v>
      </c>
      <c r="E40" s="38">
        <f t="shared" si="3"/>
        <v>9931618</v>
      </c>
      <c r="F40" s="38">
        <f t="shared" si="3"/>
        <v>76596813</v>
      </c>
      <c r="G40" s="38">
        <f t="shared" si="3"/>
        <v>4523165</v>
      </c>
      <c r="H40" s="38">
        <f t="shared" si="3"/>
        <v>96575138</v>
      </c>
      <c r="I40" s="38">
        <f t="shared" si="3"/>
        <v>15832275</v>
      </c>
      <c r="J40" s="38">
        <f t="shared" si="3"/>
        <v>213733115</v>
      </c>
      <c r="K40" s="38">
        <f t="shared" si="3"/>
        <v>69538601</v>
      </c>
      <c r="L40" s="38">
        <f t="shared" si="3"/>
        <v>542862366</v>
      </c>
    </row>
    <row r="41" spans="1:12" ht="13.5" thickTop="1" x14ac:dyDescent="0.2">
      <c r="A41" s="65"/>
      <c r="B41" s="65"/>
      <c r="C41" s="65"/>
    </row>
    <row r="42" spans="1:12" x14ac:dyDescent="0.2">
      <c r="A42" s="65"/>
      <c r="B42" s="65"/>
      <c r="C42" s="65"/>
    </row>
    <row r="43" spans="1:12" x14ac:dyDescent="0.2">
      <c r="A43" s="65"/>
      <c r="B43" s="65"/>
      <c r="C43" s="65"/>
    </row>
    <row r="44" spans="1:12" x14ac:dyDescent="0.2">
      <c r="A44" s="65"/>
      <c r="B44" s="65"/>
      <c r="C44" s="65"/>
    </row>
    <row r="45" spans="1:12" x14ac:dyDescent="0.2">
      <c r="A45" s="65"/>
      <c r="B45" s="65"/>
      <c r="C45" s="65"/>
    </row>
    <row r="46" spans="1:12" x14ac:dyDescent="0.2">
      <c r="A46" s="65"/>
      <c r="B46" s="65"/>
      <c r="C46" s="65"/>
    </row>
    <row r="47" spans="1:12" x14ac:dyDescent="0.2">
      <c r="A47" s="65"/>
      <c r="B47" s="65"/>
      <c r="C47" s="65"/>
    </row>
    <row r="48" spans="1:12" x14ac:dyDescent="0.2">
      <c r="A48" s="65"/>
      <c r="B48" s="65"/>
      <c r="C48" s="65"/>
    </row>
    <row r="49" spans="1:3" x14ac:dyDescent="0.2">
      <c r="A49" s="65"/>
      <c r="B49" s="65"/>
      <c r="C49" s="65"/>
    </row>
  </sheetData>
  <mergeCells count="60">
    <mergeCell ref="H33:I33"/>
    <mergeCell ref="D7:D9"/>
    <mergeCell ref="A28:C28"/>
    <mergeCell ref="A29:C29"/>
    <mergeCell ref="A15:C15"/>
    <mergeCell ref="A33:C35"/>
    <mergeCell ref="A19:C19"/>
    <mergeCell ref="A20:C20"/>
    <mergeCell ref="A30:C30"/>
    <mergeCell ref="A26:C26"/>
    <mergeCell ref="A25:C25"/>
    <mergeCell ref="A21:C21"/>
    <mergeCell ref="A22:C22"/>
    <mergeCell ref="A27:C27"/>
    <mergeCell ref="A13:C13"/>
    <mergeCell ref="A23:C23"/>
    <mergeCell ref="A1:L1"/>
    <mergeCell ref="A3:L3"/>
    <mergeCell ref="A5:L5"/>
    <mergeCell ref="A11:C11"/>
    <mergeCell ref="H7:I7"/>
    <mergeCell ref="A7:C9"/>
    <mergeCell ref="A10:C10"/>
    <mergeCell ref="I8:I9"/>
    <mergeCell ref="H8:H9"/>
    <mergeCell ref="A24:C24"/>
    <mergeCell ref="A16:C16"/>
    <mergeCell ref="A14:C14"/>
    <mergeCell ref="A18:C18"/>
    <mergeCell ref="A17:C17"/>
    <mergeCell ref="A46:C46"/>
    <mergeCell ref="A47:C47"/>
    <mergeCell ref="A48:C48"/>
    <mergeCell ref="A49:C49"/>
    <mergeCell ref="A42:C42"/>
    <mergeCell ref="A43:C43"/>
    <mergeCell ref="A44:C44"/>
    <mergeCell ref="A45:C45"/>
    <mergeCell ref="A40:C40"/>
    <mergeCell ref="A41:C41"/>
    <mergeCell ref="A36:C36"/>
    <mergeCell ref="A37:C37"/>
    <mergeCell ref="A38:C38"/>
    <mergeCell ref="A39:C39"/>
    <mergeCell ref="A12:C12"/>
    <mergeCell ref="J7:J9"/>
    <mergeCell ref="K7:K9"/>
    <mergeCell ref="L7:L9"/>
    <mergeCell ref="D33:D35"/>
    <mergeCell ref="E33:E35"/>
    <mergeCell ref="F33:F35"/>
    <mergeCell ref="G33:G35"/>
    <mergeCell ref="J33:J35"/>
    <mergeCell ref="K33:K35"/>
    <mergeCell ref="L33:L35"/>
    <mergeCell ref="H34:H35"/>
    <mergeCell ref="I34:I35"/>
    <mergeCell ref="E7:E9"/>
    <mergeCell ref="F7:F9"/>
    <mergeCell ref="G7:G9"/>
  </mergeCells>
  <phoneticPr fontId="1" type="noConversion"/>
  <pageMargins left="0.25" right="0.25" top="0.75" bottom="0.75" header="0.3" footer="0.3"/>
  <pageSetup paperSize="9" scale="75" fitToWidth="0" orientation="landscape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4b melléklet</vt:lpstr>
      <vt:lpstr>'4b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2019-05-17T06:13:43Z</cp:lastPrinted>
  <dcterms:created xsi:type="dcterms:W3CDTF">2006-01-17T11:47:21Z</dcterms:created>
  <dcterms:modified xsi:type="dcterms:W3CDTF">2020-07-03T11:41:46Z</dcterms:modified>
</cp:coreProperties>
</file>