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10" activeTab="0"/>
  </bookViews>
  <sheets>
    <sheet name="Munka1" sheetId="1" r:id="rId1"/>
    <sheet name="Munka2" sheetId="2" r:id="rId2"/>
    <sheet name="Munka3" sheetId="3" r:id="rId3"/>
  </sheets>
  <definedNames>
    <definedName name="_xlnm.Print_Titles" localSheetId="0">'Munka1'!$1:$4</definedName>
    <definedName name="_xlnm.Print_Area" localSheetId="0">'Munka1'!$A$1:$P$58</definedName>
  </definedNames>
  <calcPr fullCalcOnLoad="1"/>
</workbook>
</file>

<file path=xl/sharedStrings.xml><?xml version="1.0" encoding="utf-8"?>
<sst xmlns="http://schemas.openxmlformats.org/spreadsheetml/2006/main" count="167" uniqueCount="57">
  <si>
    <t>Kiadások e Ft-ban</t>
  </si>
  <si>
    <t>Százholdas Pagony Óvoda és Bölcsőde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</si>
  <si>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</si>
  <si>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</si>
  <si>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</si>
  <si>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</si>
  <si>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</si>
  <si>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</si>
  <si>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</si>
  <si>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</si>
  <si>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</si>
  <si>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</si>
  <si>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</si>
  <si>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</si>
  <si>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</si>
  <si>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</si>
  <si>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</si>
  <si>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Megnevezés</t>
  </si>
  <si>
    <t>Előirány-zat</t>
  </si>
  <si>
    <t>I. hó</t>
  </si>
  <si>
    <t>II. hó</t>
  </si>
  <si>
    <t>III. hó</t>
  </si>
  <si>
    <t>IV. hó</t>
  </si>
  <si>
    <t>V. hó</t>
  </si>
  <si>
    <t>VI. hó</t>
  </si>
  <si>
    <t>VII. hó</t>
  </si>
  <si>
    <t>VIII. hó</t>
  </si>
  <si>
    <t>IX. hó</t>
  </si>
  <si>
    <t>X. hó</t>
  </si>
  <si>
    <t>XI. hó</t>
  </si>
  <si>
    <t>XII. hó</t>
  </si>
  <si>
    <t>Összesen</t>
  </si>
  <si>
    <t>Személyi jutt.</t>
  </si>
  <si>
    <t>Er. Ei.</t>
  </si>
  <si>
    <t>Munkaadót terh. Jár. És szociális hj.adó</t>
  </si>
  <si>
    <t>Dologi kiadások</t>
  </si>
  <si>
    <t>Működési kiadások összesen</t>
  </si>
  <si>
    <t>Műk.célú kamat kiadás</t>
  </si>
  <si>
    <t>Beruházási kiadások áfával</t>
  </si>
  <si>
    <t>Felh.célú kamatkiadás</t>
  </si>
  <si>
    <t>Felhalmozási kiadások összesen</t>
  </si>
  <si>
    <t>Kiadások összesen</t>
  </si>
  <si>
    <t>Támogatási kölcs. Törl.</t>
  </si>
  <si>
    <t>Er.ei</t>
  </si>
  <si>
    <t>Általános tartalék</t>
  </si>
  <si>
    <t xml:space="preserve">Ebben a mellékletben szervenként kerül bemutatásra a kiadások előre tervezett összege kiemelt kiadási előirányzatonként havi bontásban. </t>
  </si>
  <si>
    <t>Költségvetési szervnek foly. műk. tám.</t>
  </si>
  <si>
    <t>Kulcsi Polgármesteri Hivatal</t>
  </si>
  <si>
    <t>Ellátottak pénzbeli juttatásai</t>
  </si>
  <si>
    <t>Kulcs Községi Önkormányzat</t>
  </si>
  <si>
    <t>Egyéb működési célú kiadások</t>
  </si>
  <si>
    <t>Egyéb felhalmozási kiadások</t>
  </si>
  <si>
    <t>Központi, irányító szervi támogatások folyósítása</t>
  </si>
  <si>
    <t>Felújítások</t>
  </si>
  <si>
    <t>Hitel törlesztés</t>
  </si>
  <si>
    <t>Kulcs Község Önkormányzat 2019. évi előirányzat - felhasználási ütemterve</t>
  </si>
  <si>
    <t>6.b. melléklet a 2/2019.(II.28.) önkormányzati rendelethez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</si>
</sst>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0"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3" fillId="0" borderId="22" xfId="0" applyFont="1" applyBorder="1" applyAlignment="1">
      <alignment/>
    </xf>
    <xf numFmtId="0" fontId="4" fillId="0" borderId="0" xfId="0" applyFont="1" applyAlignment="1">
      <alignment/>
    </xf>
    <xf numFmtId="3" fontId="0" fillId="0" borderId="0" xfId="0" applyNumberFormat="1" applyFill="1" applyAlignment="1">
      <alignment/>
    </xf>
    <xf numFmtId="0" fontId="0" fillId="0" borderId="23" xfId="0" applyBorder="1" applyAlignment="1">
      <alignment/>
    </xf>
    <xf numFmtId="0" fontId="3" fillId="0" borderId="24" xfId="0" applyFont="1" applyBorder="1" applyAlignment="1">
      <alignment/>
    </xf>
    <xf numFmtId="3" fontId="3" fillId="0" borderId="24" xfId="0" applyNumberFormat="1" applyFont="1" applyBorder="1" applyAlignment="1">
      <alignment/>
    </xf>
    <xf numFmtId="3" fontId="3" fillId="0" borderId="25" xfId="0" applyNumberFormat="1" applyFont="1" applyBorder="1" applyAlignment="1">
      <alignment/>
    </xf>
    <xf numFmtId="0" fontId="0" fillId="0" borderId="26" xfId="0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27" xfId="0" applyFont="1" applyBorder="1" applyAlignment="1">
      <alignment/>
    </xf>
    <xf numFmtId="0" fontId="0" fillId="0" borderId="19" xfId="0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3" fontId="0" fillId="0" borderId="21" xfId="0" applyNumberFormat="1" applyFill="1" applyBorder="1" applyAlignment="1">
      <alignment/>
    </xf>
    <xf numFmtId="3" fontId="0" fillId="0" borderId="31" xfId="0" applyNumberFormat="1" applyFont="1" applyFill="1" applyBorder="1" applyAlignment="1">
      <alignment/>
    </xf>
    <xf numFmtId="3" fontId="3" fillId="0" borderId="21" xfId="0" applyNumberFormat="1" applyFont="1" applyFill="1" applyBorder="1" applyAlignment="1">
      <alignment/>
    </xf>
    <xf numFmtId="3" fontId="3" fillId="0" borderId="32" xfId="0" applyNumberFormat="1" applyFont="1" applyFill="1" applyBorder="1" applyAlignment="1">
      <alignment/>
    </xf>
    <xf numFmtId="3" fontId="3" fillId="0" borderId="31" xfId="0" applyNumberFormat="1" applyFont="1" applyFill="1" applyBorder="1" applyAlignment="1">
      <alignment/>
    </xf>
    <xf numFmtId="3" fontId="0" fillId="0" borderId="21" xfId="0" applyNumberFormat="1" applyFont="1" applyFill="1" applyBorder="1" applyAlignment="1">
      <alignment/>
    </xf>
    <xf numFmtId="3" fontId="3" fillId="0" borderId="22" xfId="0" applyNumberFormat="1" applyFont="1" applyFill="1" applyBorder="1" applyAlignment="1">
      <alignment/>
    </xf>
    <xf numFmtId="3" fontId="3" fillId="0" borderId="33" xfId="0" applyNumberFormat="1" applyFont="1" applyFill="1" applyBorder="1" applyAlignment="1">
      <alignment/>
    </xf>
    <xf numFmtId="3" fontId="3" fillId="0" borderId="34" xfId="0" applyNumberFormat="1" applyFont="1" applyFill="1" applyBorder="1" applyAlignment="1">
      <alignment/>
    </xf>
    <xf numFmtId="3" fontId="3" fillId="0" borderId="35" xfId="0" applyNumberFormat="1" applyFont="1" applyFill="1" applyBorder="1" applyAlignment="1">
      <alignment/>
    </xf>
    <xf numFmtId="3" fontId="3" fillId="0" borderId="36" xfId="0" applyNumberFormat="1" applyFont="1" applyFill="1" applyBorder="1" applyAlignment="1">
      <alignment/>
    </xf>
    <xf numFmtId="3" fontId="3" fillId="0" borderId="37" xfId="0" applyNumberFormat="1" applyFont="1" applyFill="1" applyBorder="1" applyAlignment="1">
      <alignment/>
    </xf>
    <xf numFmtId="3" fontId="3" fillId="0" borderId="38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3" fontId="0" fillId="0" borderId="32" xfId="0" applyNumberFormat="1" applyFont="1" applyFill="1" applyBorder="1" applyAlignment="1">
      <alignment/>
    </xf>
    <xf numFmtId="3" fontId="3" fillId="0" borderId="24" xfId="0" applyNumberFormat="1" applyFont="1" applyFill="1" applyBorder="1" applyAlignment="1">
      <alignment/>
    </xf>
    <xf numFmtId="3" fontId="3" fillId="0" borderId="39" xfId="0" applyNumberFormat="1" applyFont="1" applyFill="1" applyBorder="1" applyAlignment="1">
      <alignment/>
    </xf>
    <xf numFmtId="0" fontId="3" fillId="0" borderId="10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27" xfId="0" applyFont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7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9.140625" defaultRowHeight="12.75"/>
  <cols>
    <col min="1" max="1" width="4.7109375" style="0" customWidth="1"/>
    <col min="2" max="2" width="23.28125" style="0" customWidth="1"/>
    <col min="3" max="3" width="10.7109375" style="0" customWidth="1"/>
    <col min="4" max="15" width="7.7109375" style="0" customWidth="1"/>
  </cols>
  <sheetData>
    <row r="1" spans="1:16" ht="12.75">
      <c r="A1" s="67" t="s">
        <v>56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</row>
    <row r="2" spans="2:16" ht="18">
      <c r="B2" s="69" t="s">
        <v>55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2:16" ht="18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2:16" ht="15.75">
      <c r="B4" s="70" t="s">
        <v>0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</row>
    <row r="5" spans="1:16" ht="15.75">
      <c r="A5" s="71" t="s">
        <v>1</v>
      </c>
      <c r="B5" s="71"/>
      <c r="C5" s="7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2.75">
      <c r="A6" s="3"/>
      <c r="B6" s="4" t="s">
        <v>2</v>
      </c>
      <c r="C6" s="4" t="s">
        <v>3</v>
      </c>
      <c r="D6" s="4" t="s">
        <v>4</v>
      </c>
      <c r="E6" s="4" t="s">
        <v>5</v>
      </c>
      <c r="F6" s="4" t="s">
        <v>6</v>
      </c>
      <c r="G6" s="4" t="s">
        <v>7</v>
      </c>
      <c r="H6" s="4" t="s">
        <v>8</v>
      </c>
      <c r="I6" s="4" t="s">
        <v>9</v>
      </c>
      <c r="J6" s="4" t="s">
        <v>10</v>
      </c>
      <c r="K6" s="4" t="s">
        <v>11</v>
      </c>
      <c r="L6" s="4" t="s">
        <v>12</v>
      </c>
      <c r="M6" s="4" t="s">
        <v>13</v>
      </c>
      <c r="N6" s="4" t="s">
        <v>14</v>
      </c>
      <c r="O6" s="5" t="s">
        <v>15</v>
      </c>
      <c r="P6" s="4" t="s">
        <v>16</v>
      </c>
    </row>
    <row r="7" spans="1:18" ht="12.75" customHeight="1">
      <c r="A7" s="66"/>
      <c r="B7" s="66" t="s">
        <v>17</v>
      </c>
      <c r="C7" s="66" t="s">
        <v>18</v>
      </c>
      <c r="D7" s="6"/>
      <c r="E7" s="7"/>
      <c r="F7" s="7"/>
      <c r="G7" s="7"/>
      <c r="H7" s="7"/>
      <c r="I7" s="7"/>
      <c r="J7" s="7"/>
      <c r="K7" s="7"/>
      <c r="L7" s="7"/>
      <c r="M7" s="7"/>
      <c r="N7" s="7"/>
      <c r="O7" s="8"/>
      <c r="P7" s="9"/>
      <c r="Q7" s="10"/>
      <c r="R7" s="10"/>
    </row>
    <row r="8" spans="1:16" ht="13.5" thickBot="1">
      <c r="A8" s="66"/>
      <c r="B8" s="66"/>
      <c r="C8" s="66"/>
      <c r="D8" s="11" t="s">
        <v>19</v>
      </c>
      <c r="E8" s="12" t="s">
        <v>20</v>
      </c>
      <c r="F8" s="12" t="s">
        <v>21</v>
      </c>
      <c r="G8" s="12" t="s">
        <v>22</v>
      </c>
      <c r="H8" s="12" t="s">
        <v>23</v>
      </c>
      <c r="I8" s="12" t="s">
        <v>24</v>
      </c>
      <c r="J8" s="12" t="s">
        <v>25</v>
      </c>
      <c r="K8" s="12" t="s">
        <v>26</v>
      </c>
      <c r="L8" s="12" t="s">
        <v>27</v>
      </c>
      <c r="M8" s="12" t="s">
        <v>28</v>
      </c>
      <c r="N8" s="12" t="s">
        <v>29</v>
      </c>
      <c r="O8" s="13" t="s">
        <v>30</v>
      </c>
      <c r="P8" s="14" t="s">
        <v>31</v>
      </c>
    </row>
    <row r="9" spans="1:16" ht="15" customHeight="1" thickBot="1">
      <c r="A9" s="15">
        <v>1</v>
      </c>
      <c r="B9" s="34" t="s">
        <v>32</v>
      </c>
      <c r="C9" s="16" t="s">
        <v>33</v>
      </c>
      <c r="D9" s="38">
        <v>6188</v>
      </c>
      <c r="E9" s="38">
        <v>6188</v>
      </c>
      <c r="F9" s="38">
        <v>6189</v>
      </c>
      <c r="G9" s="38">
        <v>6188</v>
      </c>
      <c r="H9" s="38">
        <v>6189</v>
      </c>
      <c r="I9" s="38">
        <v>6188</v>
      </c>
      <c r="J9" s="38">
        <v>6188</v>
      </c>
      <c r="K9" s="38">
        <v>6189</v>
      </c>
      <c r="L9" s="38">
        <v>6188</v>
      </c>
      <c r="M9" s="38">
        <v>6189</v>
      </c>
      <c r="N9" s="38">
        <v>6188</v>
      </c>
      <c r="O9" s="38">
        <v>6189</v>
      </c>
      <c r="P9" s="39">
        <f>SUM($D9:$O9)</f>
        <v>74261</v>
      </c>
    </row>
    <row r="10" spans="1:16" ht="26.25" thickBot="1">
      <c r="A10" s="15">
        <v>3</v>
      </c>
      <c r="B10" s="34" t="s">
        <v>34</v>
      </c>
      <c r="C10" s="16" t="s">
        <v>33</v>
      </c>
      <c r="D10" s="38">
        <v>1227</v>
      </c>
      <c r="E10" s="38">
        <v>1227</v>
      </c>
      <c r="F10" s="38">
        <v>1228</v>
      </c>
      <c r="G10" s="38">
        <v>1227</v>
      </c>
      <c r="H10" s="38">
        <v>1227</v>
      </c>
      <c r="I10" s="38">
        <v>1228</v>
      </c>
      <c r="J10" s="38">
        <v>1227</v>
      </c>
      <c r="K10" s="38">
        <v>1227</v>
      </c>
      <c r="L10" s="38">
        <v>1228</v>
      </c>
      <c r="M10" s="38">
        <v>1227</v>
      </c>
      <c r="N10" s="38">
        <v>1227</v>
      </c>
      <c r="O10" s="38">
        <v>1228</v>
      </c>
      <c r="P10" s="39">
        <f>SUM($D10:$O10)</f>
        <v>14728</v>
      </c>
    </row>
    <row r="11" spans="1:16" ht="15" customHeight="1" thickBot="1">
      <c r="A11" s="15">
        <v>5</v>
      </c>
      <c r="B11" s="34" t="s">
        <v>35</v>
      </c>
      <c r="C11" s="16" t="s">
        <v>33</v>
      </c>
      <c r="D11" s="38">
        <v>1765</v>
      </c>
      <c r="E11" s="38">
        <v>1765</v>
      </c>
      <c r="F11" s="38">
        <v>1766</v>
      </c>
      <c r="G11" s="38">
        <v>1765</v>
      </c>
      <c r="H11" s="38">
        <v>1765</v>
      </c>
      <c r="I11" s="38">
        <v>1766</v>
      </c>
      <c r="J11" s="38">
        <v>1765</v>
      </c>
      <c r="K11" s="38">
        <v>1765</v>
      </c>
      <c r="L11" s="38">
        <v>1766</v>
      </c>
      <c r="M11" s="38">
        <v>1765</v>
      </c>
      <c r="N11" s="38">
        <v>1765</v>
      </c>
      <c r="O11" s="38">
        <v>1766</v>
      </c>
      <c r="P11" s="39">
        <f>SUM($D11:$O11)</f>
        <v>21184</v>
      </c>
    </row>
    <row r="12" spans="1:17" ht="26.25" thickBot="1">
      <c r="A12" s="17">
        <v>7</v>
      </c>
      <c r="B12" s="34" t="s">
        <v>36</v>
      </c>
      <c r="C12" s="18" t="s">
        <v>33</v>
      </c>
      <c r="D12" s="40">
        <f aca="true" t="shared" si="0" ref="D12:P12">SUM(D9,D10,D11)</f>
        <v>9180</v>
      </c>
      <c r="E12" s="40">
        <f t="shared" si="0"/>
        <v>9180</v>
      </c>
      <c r="F12" s="40">
        <f t="shared" si="0"/>
        <v>9183</v>
      </c>
      <c r="G12" s="40">
        <f t="shared" si="0"/>
        <v>9180</v>
      </c>
      <c r="H12" s="40">
        <f t="shared" si="0"/>
        <v>9181</v>
      </c>
      <c r="I12" s="40">
        <f t="shared" si="0"/>
        <v>9182</v>
      </c>
      <c r="J12" s="40">
        <f t="shared" si="0"/>
        <v>9180</v>
      </c>
      <c r="K12" s="40">
        <f t="shared" si="0"/>
        <v>9181</v>
      </c>
      <c r="L12" s="40">
        <f t="shared" si="0"/>
        <v>9182</v>
      </c>
      <c r="M12" s="40">
        <f t="shared" si="0"/>
        <v>9181</v>
      </c>
      <c r="N12" s="40">
        <f t="shared" si="0"/>
        <v>9180</v>
      </c>
      <c r="O12" s="41">
        <f t="shared" si="0"/>
        <v>9183</v>
      </c>
      <c r="P12" s="42">
        <f t="shared" si="0"/>
        <v>110173</v>
      </c>
      <c r="Q12" s="19"/>
    </row>
    <row r="13" spans="1:16" ht="26.25" thickBot="1">
      <c r="A13" s="15">
        <v>13</v>
      </c>
      <c r="B13" s="34" t="s">
        <v>38</v>
      </c>
      <c r="C13" s="16" t="s">
        <v>33</v>
      </c>
      <c r="D13" s="38">
        <v>0</v>
      </c>
      <c r="E13" s="38">
        <v>0</v>
      </c>
      <c r="F13" s="38">
        <v>644</v>
      </c>
      <c r="G13" s="38">
        <v>0</v>
      </c>
      <c r="H13" s="38">
        <v>644</v>
      </c>
      <c r="I13" s="38">
        <v>0</v>
      </c>
      <c r="J13" s="38">
        <v>0</v>
      </c>
      <c r="K13" s="38">
        <v>0</v>
      </c>
      <c r="L13" s="38">
        <v>643</v>
      </c>
      <c r="M13" s="38">
        <v>0</v>
      </c>
      <c r="N13" s="38">
        <v>644</v>
      </c>
      <c r="O13" s="38"/>
      <c r="P13" s="39">
        <f>SUM($D13:$O13)</f>
        <v>2575</v>
      </c>
    </row>
    <row r="14" spans="1:16" ht="15" customHeight="1" thickBot="1">
      <c r="A14" s="15">
        <v>15</v>
      </c>
      <c r="B14" s="34" t="s">
        <v>39</v>
      </c>
      <c r="C14" s="16" t="s">
        <v>33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v>0</v>
      </c>
      <c r="P14" s="39">
        <f>SUM($D14:$O14)</f>
        <v>0</v>
      </c>
    </row>
    <row r="15" spans="1:16" ht="26.25" thickBot="1">
      <c r="A15" s="15">
        <v>17</v>
      </c>
      <c r="B15" s="34" t="s">
        <v>40</v>
      </c>
      <c r="C15" s="18" t="s">
        <v>33</v>
      </c>
      <c r="D15" s="40">
        <f aca="true" t="shared" si="1" ref="D15:P15">SUM(D13,D14)</f>
        <v>0</v>
      </c>
      <c r="E15" s="40">
        <f t="shared" si="1"/>
        <v>0</v>
      </c>
      <c r="F15" s="40">
        <f t="shared" si="1"/>
        <v>644</v>
      </c>
      <c r="G15" s="40">
        <f t="shared" si="1"/>
        <v>0</v>
      </c>
      <c r="H15" s="40">
        <f t="shared" si="1"/>
        <v>644</v>
      </c>
      <c r="I15" s="40">
        <f t="shared" si="1"/>
        <v>0</v>
      </c>
      <c r="J15" s="40">
        <f t="shared" si="1"/>
        <v>0</v>
      </c>
      <c r="K15" s="40">
        <f t="shared" si="1"/>
        <v>0</v>
      </c>
      <c r="L15" s="40">
        <f t="shared" si="1"/>
        <v>643</v>
      </c>
      <c r="M15" s="40">
        <f t="shared" si="1"/>
        <v>0</v>
      </c>
      <c r="N15" s="40">
        <f t="shared" si="1"/>
        <v>644</v>
      </c>
      <c r="O15" s="41">
        <f t="shared" si="1"/>
        <v>0</v>
      </c>
      <c r="P15" s="42">
        <f t="shared" si="1"/>
        <v>2575</v>
      </c>
    </row>
    <row r="16" spans="1:16" ht="13.5" thickBot="1">
      <c r="A16" s="15">
        <v>19</v>
      </c>
      <c r="B16" s="34" t="s">
        <v>41</v>
      </c>
      <c r="C16" s="22" t="s">
        <v>33</v>
      </c>
      <c r="D16" s="44">
        <f aca="true" t="shared" si="2" ref="D16:P16">SUM(D12,D15)</f>
        <v>9180</v>
      </c>
      <c r="E16" s="44">
        <f t="shared" si="2"/>
        <v>9180</v>
      </c>
      <c r="F16" s="44">
        <f t="shared" si="2"/>
        <v>9827</v>
      </c>
      <c r="G16" s="44">
        <f t="shared" si="2"/>
        <v>9180</v>
      </c>
      <c r="H16" s="44">
        <f t="shared" si="2"/>
        <v>9825</v>
      </c>
      <c r="I16" s="44">
        <f t="shared" si="2"/>
        <v>9182</v>
      </c>
      <c r="J16" s="44">
        <f t="shared" si="2"/>
        <v>9180</v>
      </c>
      <c r="K16" s="44">
        <f t="shared" si="2"/>
        <v>9181</v>
      </c>
      <c r="L16" s="44">
        <f t="shared" si="2"/>
        <v>9825</v>
      </c>
      <c r="M16" s="44">
        <f t="shared" si="2"/>
        <v>9181</v>
      </c>
      <c r="N16" s="44">
        <f t="shared" si="2"/>
        <v>9824</v>
      </c>
      <c r="O16" s="45">
        <f t="shared" si="2"/>
        <v>9183</v>
      </c>
      <c r="P16" s="46">
        <f t="shared" si="2"/>
        <v>112748</v>
      </c>
    </row>
    <row r="17" spans="1:16" ht="13.5" thickBot="1">
      <c r="A17" s="29"/>
      <c r="B17" s="30"/>
      <c r="C17" s="31"/>
      <c r="D17" s="47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9"/>
      <c r="P17" s="50"/>
    </row>
    <row r="18" spans="1:16" ht="13.5" thickBot="1">
      <c r="A18" s="33" t="s">
        <v>47</v>
      </c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</row>
    <row r="19" spans="1:16" ht="13.5" thickBot="1">
      <c r="A19" s="32"/>
      <c r="B19" s="4" t="s">
        <v>2</v>
      </c>
      <c r="C19" s="4" t="s">
        <v>3</v>
      </c>
      <c r="D19" s="52" t="s">
        <v>4</v>
      </c>
      <c r="E19" s="52" t="s">
        <v>5</v>
      </c>
      <c r="F19" s="52" t="s">
        <v>6</v>
      </c>
      <c r="G19" s="52" t="s">
        <v>7</v>
      </c>
      <c r="H19" s="52" t="s">
        <v>8</v>
      </c>
      <c r="I19" s="52" t="s">
        <v>9</v>
      </c>
      <c r="J19" s="52" t="s">
        <v>10</v>
      </c>
      <c r="K19" s="52" t="s">
        <v>11</v>
      </c>
      <c r="L19" s="52" t="s">
        <v>12</v>
      </c>
      <c r="M19" s="52" t="s">
        <v>13</v>
      </c>
      <c r="N19" s="52" t="s">
        <v>14</v>
      </c>
      <c r="O19" s="53" t="s">
        <v>15</v>
      </c>
      <c r="P19" s="52" t="s">
        <v>16</v>
      </c>
    </row>
    <row r="20" spans="1:17" ht="12.75" customHeight="1" thickBot="1">
      <c r="A20" s="66"/>
      <c r="B20" s="66" t="s">
        <v>17</v>
      </c>
      <c r="C20" s="66" t="s">
        <v>18</v>
      </c>
      <c r="D20" s="54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6"/>
      <c r="P20" s="57"/>
      <c r="Q20" s="10"/>
    </row>
    <row r="21" spans="1:16" ht="13.5" thickBot="1">
      <c r="A21" s="66"/>
      <c r="B21" s="66"/>
      <c r="C21" s="66"/>
      <c r="D21" s="58" t="s">
        <v>19</v>
      </c>
      <c r="E21" s="59" t="s">
        <v>20</v>
      </c>
      <c r="F21" s="59" t="s">
        <v>21</v>
      </c>
      <c r="G21" s="59" t="s">
        <v>22</v>
      </c>
      <c r="H21" s="59" t="s">
        <v>23</v>
      </c>
      <c r="I21" s="59" t="s">
        <v>24</v>
      </c>
      <c r="J21" s="59" t="s">
        <v>25</v>
      </c>
      <c r="K21" s="59" t="s">
        <v>26</v>
      </c>
      <c r="L21" s="59" t="s">
        <v>27</v>
      </c>
      <c r="M21" s="59" t="s">
        <v>28</v>
      </c>
      <c r="N21" s="59" t="s">
        <v>29</v>
      </c>
      <c r="O21" s="60" t="s">
        <v>30</v>
      </c>
      <c r="P21" s="61" t="s">
        <v>31</v>
      </c>
    </row>
    <row r="22" spans="1:16" ht="12.75" customHeight="1" thickBot="1">
      <c r="A22" s="15">
        <v>1</v>
      </c>
      <c r="B22" s="34" t="s">
        <v>32</v>
      </c>
      <c r="C22" s="16" t="s">
        <v>33</v>
      </c>
      <c r="D22" s="38">
        <v>4672</v>
      </c>
      <c r="E22" s="38">
        <v>4672</v>
      </c>
      <c r="F22" s="38">
        <v>4672</v>
      </c>
      <c r="G22" s="38">
        <v>4672</v>
      </c>
      <c r="H22" s="38">
        <v>4672</v>
      </c>
      <c r="I22" s="38">
        <v>4671</v>
      </c>
      <c r="J22" s="38">
        <v>4672</v>
      </c>
      <c r="K22" s="38">
        <v>4672</v>
      </c>
      <c r="L22" s="38">
        <v>4672</v>
      </c>
      <c r="M22" s="38">
        <v>4672</v>
      </c>
      <c r="N22" s="38">
        <v>4672</v>
      </c>
      <c r="O22" s="38">
        <v>4672</v>
      </c>
      <c r="P22" s="39">
        <f>SUM($D22:$O22)</f>
        <v>56063</v>
      </c>
    </row>
    <row r="23" spans="1:16" ht="12.75" customHeight="1" thickBot="1">
      <c r="A23" s="15">
        <v>3</v>
      </c>
      <c r="B23" s="34" t="s">
        <v>34</v>
      </c>
      <c r="C23" s="16" t="s">
        <v>33</v>
      </c>
      <c r="D23" s="38">
        <v>872</v>
      </c>
      <c r="E23" s="38">
        <v>872</v>
      </c>
      <c r="F23" s="38">
        <v>872</v>
      </c>
      <c r="G23" s="38">
        <v>872</v>
      </c>
      <c r="H23" s="38">
        <v>872</v>
      </c>
      <c r="I23" s="38">
        <v>871</v>
      </c>
      <c r="J23" s="38">
        <v>872</v>
      </c>
      <c r="K23" s="38">
        <v>872</v>
      </c>
      <c r="L23" s="38">
        <v>872</v>
      </c>
      <c r="M23" s="38">
        <v>872</v>
      </c>
      <c r="N23" s="38">
        <v>871</v>
      </c>
      <c r="O23" s="38">
        <v>872</v>
      </c>
      <c r="P23" s="39">
        <f>SUM($D23:$O23)</f>
        <v>10462</v>
      </c>
    </row>
    <row r="24" spans="1:16" ht="12.75" customHeight="1" thickBot="1">
      <c r="A24" s="15">
        <v>5</v>
      </c>
      <c r="B24" s="34" t="s">
        <v>35</v>
      </c>
      <c r="C24" s="16" t="s">
        <v>33</v>
      </c>
      <c r="D24" s="38">
        <v>1314</v>
      </c>
      <c r="E24" s="38">
        <v>1314</v>
      </c>
      <c r="F24" s="38">
        <v>1314</v>
      </c>
      <c r="G24" s="38">
        <v>1344</v>
      </c>
      <c r="H24" s="38">
        <v>1314</v>
      </c>
      <c r="I24" s="38">
        <v>1315</v>
      </c>
      <c r="J24" s="38">
        <v>1314</v>
      </c>
      <c r="K24" s="38">
        <v>1314</v>
      </c>
      <c r="L24" s="38">
        <v>1339</v>
      </c>
      <c r="M24" s="38">
        <v>1314</v>
      </c>
      <c r="N24" s="38">
        <v>1314</v>
      </c>
      <c r="O24" s="38">
        <v>1315</v>
      </c>
      <c r="P24" s="39">
        <f>SUM($D24:$O24)</f>
        <v>15825</v>
      </c>
    </row>
    <row r="25" spans="1:17" ht="12.75" customHeight="1" thickBot="1">
      <c r="A25" s="15">
        <v>7</v>
      </c>
      <c r="B25" s="34" t="s">
        <v>48</v>
      </c>
      <c r="C25" s="16" t="s">
        <v>33</v>
      </c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9">
        <f>SUM($D25:$O25)</f>
        <v>0</v>
      </c>
      <c r="Q25" s="20"/>
    </row>
    <row r="26" spans="1:17" ht="12.75" customHeight="1" thickBot="1">
      <c r="A26" s="15">
        <v>9</v>
      </c>
      <c r="B26" s="34" t="s">
        <v>37</v>
      </c>
      <c r="C26" s="16" t="s">
        <v>33</v>
      </c>
      <c r="D26" s="38">
        <v>0</v>
      </c>
      <c r="E26" s="38">
        <v>0</v>
      </c>
      <c r="F26" s="38">
        <v>0</v>
      </c>
      <c r="G26" s="38">
        <v>0</v>
      </c>
      <c r="H26" s="38">
        <v>0</v>
      </c>
      <c r="I26" s="38">
        <v>0</v>
      </c>
      <c r="J26" s="38">
        <v>0</v>
      </c>
      <c r="K26" s="38">
        <v>0</v>
      </c>
      <c r="L26" s="38">
        <v>0</v>
      </c>
      <c r="M26" s="38">
        <v>0</v>
      </c>
      <c r="N26" s="38">
        <v>0</v>
      </c>
      <c r="O26" s="38">
        <v>0</v>
      </c>
      <c r="P26" s="39">
        <f>SUM($D26:$O26)</f>
        <v>0</v>
      </c>
      <c r="Q26" s="20"/>
    </row>
    <row r="27" spans="1:17" ht="12.75" customHeight="1" thickBot="1">
      <c r="A27" s="15">
        <v>11</v>
      </c>
      <c r="B27" s="34" t="s">
        <v>36</v>
      </c>
      <c r="C27" s="18" t="s">
        <v>33</v>
      </c>
      <c r="D27" s="40">
        <f aca="true" t="shared" si="3" ref="D27:O27">SUM(D22,D23,D24,D26,D25)</f>
        <v>6858</v>
      </c>
      <c r="E27" s="40">
        <f t="shared" si="3"/>
        <v>6858</v>
      </c>
      <c r="F27" s="40">
        <f t="shared" si="3"/>
        <v>6858</v>
      </c>
      <c r="G27" s="40">
        <f t="shared" si="3"/>
        <v>6888</v>
      </c>
      <c r="H27" s="40">
        <f t="shared" si="3"/>
        <v>6858</v>
      </c>
      <c r="I27" s="40">
        <f t="shared" si="3"/>
        <v>6857</v>
      </c>
      <c r="J27" s="40">
        <f t="shared" si="3"/>
        <v>6858</v>
      </c>
      <c r="K27" s="40">
        <f t="shared" si="3"/>
        <v>6858</v>
      </c>
      <c r="L27" s="40">
        <f t="shared" si="3"/>
        <v>6883</v>
      </c>
      <c r="M27" s="40">
        <f t="shared" si="3"/>
        <v>6858</v>
      </c>
      <c r="N27" s="40">
        <f t="shared" si="3"/>
        <v>6857</v>
      </c>
      <c r="O27" s="40">
        <f t="shared" si="3"/>
        <v>6859</v>
      </c>
      <c r="P27" s="42">
        <f>SUM(P22,P23,P24,P25,P26)</f>
        <v>82350</v>
      </c>
      <c r="Q27" s="19"/>
    </row>
    <row r="28" spans="1:16" ht="12.75" customHeight="1" thickBot="1">
      <c r="A28" s="15">
        <v>13</v>
      </c>
      <c r="B28" s="34" t="s">
        <v>38</v>
      </c>
      <c r="C28" s="16" t="s">
        <v>33</v>
      </c>
      <c r="D28" s="38"/>
      <c r="E28" s="38"/>
      <c r="F28" s="38"/>
      <c r="G28" s="38"/>
      <c r="H28" s="38">
        <v>1270</v>
      </c>
      <c r="I28" s="38"/>
      <c r="J28" s="38"/>
      <c r="K28" s="38"/>
      <c r="L28" s="38"/>
      <c r="M28" s="38"/>
      <c r="N28" s="38"/>
      <c r="O28" s="38"/>
      <c r="P28" s="39">
        <f>SUM($D28:$O28)</f>
        <v>1270</v>
      </c>
    </row>
    <row r="29" spans="1:16" ht="12.75" customHeight="1" thickBot="1">
      <c r="A29" s="15">
        <v>15</v>
      </c>
      <c r="B29" s="34" t="s">
        <v>39</v>
      </c>
      <c r="C29" s="16" t="s">
        <v>33</v>
      </c>
      <c r="D29" s="43">
        <v>0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v>0</v>
      </c>
      <c r="O29" s="43">
        <v>0</v>
      </c>
      <c r="P29" s="39">
        <f>SUM($D29:$O29)</f>
        <v>0</v>
      </c>
    </row>
    <row r="30" spans="1:17" ht="12.75" customHeight="1" thickBot="1">
      <c r="A30" s="15">
        <v>17</v>
      </c>
      <c r="B30" s="34" t="s">
        <v>40</v>
      </c>
      <c r="C30" s="18" t="s">
        <v>33</v>
      </c>
      <c r="D30" s="40">
        <f aca="true" t="shared" si="4" ref="D30:P30">SUM(D28,D29)</f>
        <v>0</v>
      </c>
      <c r="E30" s="40">
        <f t="shared" si="4"/>
        <v>0</v>
      </c>
      <c r="F30" s="40">
        <f t="shared" si="4"/>
        <v>0</v>
      </c>
      <c r="G30" s="40">
        <f t="shared" si="4"/>
        <v>0</v>
      </c>
      <c r="H30" s="40">
        <f t="shared" si="4"/>
        <v>1270</v>
      </c>
      <c r="I30" s="40">
        <f t="shared" si="4"/>
        <v>0</v>
      </c>
      <c r="J30" s="40">
        <f t="shared" si="4"/>
        <v>0</v>
      </c>
      <c r="K30" s="40">
        <f t="shared" si="4"/>
        <v>0</v>
      </c>
      <c r="L30" s="40">
        <f t="shared" si="4"/>
        <v>0</v>
      </c>
      <c r="M30" s="40">
        <f t="shared" si="4"/>
        <v>0</v>
      </c>
      <c r="N30" s="40">
        <f t="shared" si="4"/>
        <v>0</v>
      </c>
      <c r="O30" s="41">
        <f t="shared" si="4"/>
        <v>0</v>
      </c>
      <c r="P30" s="42">
        <f t="shared" si="4"/>
        <v>1270</v>
      </c>
      <c r="Q30" s="19"/>
    </row>
    <row r="31" spans="1:17" ht="12.75" customHeight="1" thickBot="1">
      <c r="A31" s="15">
        <v>19</v>
      </c>
      <c r="B31" s="34" t="s">
        <v>41</v>
      </c>
      <c r="C31" s="22" t="s">
        <v>33</v>
      </c>
      <c r="D31" s="44">
        <f aca="true" t="shared" si="5" ref="D31:P31">SUM(D27,D30)</f>
        <v>6858</v>
      </c>
      <c r="E31" s="44">
        <f t="shared" si="5"/>
        <v>6858</v>
      </c>
      <c r="F31" s="44">
        <f t="shared" si="5"/>
        <v>6858</v>
      </c>
      <c r="G31" s="44">
        <f t="shared" si="5"/>
        <v>6888</v>
      </c>
      <c r="H31" s="44">
        <f t="shared" si="5"/>
        <v>8128</v>
      </c>
      <c r="I31" s="44">
        <f t="shared" si="5"/>
        <v>6857</v>
      </c>
      <c r="J31" s="44">
        <f t="shared" si="5"/>
        <v>6858</v>
      </c>
      <c r="K31" s="44">
        <f t="shared" si="5"/>
        <v>6858</v>
      </c>
      <c r="L31" s="44">
        <f t="shared" si="5"/>
        <v>6883</v>
      </c>
      <c r="M31" s="44">
        <f t="shared" si="5"/>
        <v>6858</v>
      </c>
      <c r="N31" s="44">
        <f t="shared" si="5"/>
        <v>6857</v>
      </c>
      <c r="O31" s="45">
        <f t="shared" si="5"/>
        <v>6859</v>
      </c>
      <c r="P31" s="46">
        <f t="shared" si="5"/>
        <v>83620</v>
      </c>
      <c r="Q31" s="19"/>
    </row>
    <row r="32" spans="4:16" ht="12.75"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</row>
    <row r="33" spans="4:16" ht="12.75"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</row>
    <row r="34" spans="1:16" ht="13.5" thickBot="1">
      <c r="A34" s="21" t="s">
        <v>49</v>
      </c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</row>
    <row r="35" spans="1:16" ht="13.5" thickBot="1">
      <c r="A35" s="3"/>
      <c r="B35" s="4" t="s">
        <v>2</v>
      </c>
      <c r="C35" s="4" t="s">
        <v>3</v>
      </c>
      <c r="D35" s="52" t="s">
        <v>4</v>
      </c>
      <c r="E35" s="52" t="s">
        <v>5</v>
      </c>
      <c r="F35" s="52" t="s">
        <v>6</v>
      </c>
      <c r="G35" s="52" t="s">
        <v>7</v>
      </c>
      <c r="H35" s="52" t="s">
        <v>8</v>
      </c>
      <c r="I35" s="52" t="s">
        <v>9</v>
      </c>
      <c r="J35" s="52" t="s">
        <v>10</v>
      </c>
      <c r="K35" s="52" t="s">
        <v>11</v>
      </c>
      <c r="L35" s="52" t="s">
        <v>12</v>
      </c>
      <c r="M35" s="52" t="s">
        <v>13</v>
      </c>
      <c r="N35" s="52" t="s">
        <v>14</v>
      </c>
      <c r="O35" s="53" t="s">
        <v>15</v>
      </c>
      <c r="P35" s="52" t="s">
        <v>16</v>
      </c>
    </row>
    <row r="36" spans="1:17" ht="12.75" customHeight="1" thickBot="1">
      <c r="A36" s="66"/>
      <c r="B36" s="66" t="s">
        <v>17</v>
      </c>
      <c r="C36" s="66" t="s">
        <v>18</v>
      </c>
      <c r="D36" s="54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6"/>
      <c r="P36" s="57"/>
      <c r="Q36" s="10"/>
    </row>
    <row r="37" spans="1:16" ht="13.5" thickBot="1">
      <c r="A37" s="66"/>
      <c r="B37" s="66"/>
      <c r="C37" s="66"/>
      <c r="D37" s="58" t="s">
        <v>19</v>
      </c>
      <c r="E37" s="59" t="s">
        <v>20</v>
      </c>
      <c r="F37" s="59" t="s">
        <v>21</v>
      </c>
      <c r="G37" s="59" t="s">
        <v>22</v>
      </c>
      <c r="H37" s="59" t="s">
        <v>23</v>
      </c>
      <c r="I37" s="59" t="s">
        <v>24</v>
      </c>
      <c r="J37" s="59" t="s">
        <v>25</v>
      </c>
      <c r="K37" s="59" t="s">
        <v>26</v>
      </c>
      <c r="L37" s="59" t="s">
        <v>27</v>
      </c>
      <c r="M37" s="59" t="s">
        <v>28</v>
      </c>
      <c r="N37" s="59" t="s">
        <v>29</v>
      </c>
      <c r="O37" s="60" t="s">
        <v>30</v>
      </c>
      <c r="P37" s="61" t="s">
        <v>31</v>
      </c>
    </row>
    <row r="38" spans="1:16" ht="12.75" customHeight="1" thickBot="1">
      <c r="A38" s="15">
        <v>1</v>
      </c>
      <c r="B38" s="34" t="s">
        <v>32</v>
      </c>
      <c r="C38" s="16" t="s">
        <v>33</v>
      </c>
      <c r="D38" s="38">
        <v>5555</v>
      </c>
      <c r="E38" s="38">
        <v>5555</v>
      </c>
      <c r="F38" s="38">
        <v>5555</v>
      </c>
      <c r="G38" s="38">
        <v>5555</v>
      </c>
      <c r="H38" s="38">
        <v>5555</v>
      </c>
      <c r="I38" s="38">
        <v>5554</v>
      </c>
      <c r="J38" s="38">
        <v>5555</v>
      </c>
      <c r="K38" s="38">
        <v>5555</v>
      </c>
      <c r="L38" s="38">
        <v>5555</v>
      </c>
      <c r="M38" s="38">
        <v>5555</v>
      </c>
      <c r="N38" s="38">
        <v>5554</v>
      </c>
      <c r="O38" s="38">
        <v>5555</v>
      </c>
      <c r="P38" s="39">
        <f aca="true" t="shared" si="6" ref="P38:P45">SUM($D38:$O38)</f>
        <v>66658</v>
      </c>
    </row>
    <row r="39" spans="1:16" ht="12.75" customHeight="1" thickBot="1">
      <c r="A39" s="15">
        <v>3</v>
      </c>
      <c r="B39" s="34" t="s">
        <v>34</v>
      </c>
      <c r="C39" s="16" t="s">
        <v>33</v>
      </c>
      <c r="D39" s="38">
        <v>1169</v>
      </c>
      <c r="E39" s="38">
        <v>1169</v>
      </c>
      <c r="F39" s="38">
        <v>1169</v>
      </c>
      <c r="G39" s="38">
        <v>1169</v>
      </c>
      <c r="H39" s="38">
        <v>1170</v>
      </c>
      <c r="I39" s="38">
        <v>1169</v>
      </c>
      <c r="J39" s="38">
        <v>1169</v>
      </c>
      <c r="K39" s="38">
        <v>1169</v>
      </c>
      <c r="L39" s="38">
        <v>1169</v>
      </c>
      <c r="M39" s="38">
        <v>1169</v>
      </c>
      <c r="N39" s="38">
        <v>1170</v>
      </c>
      <c r="O39" s="38">
        <v>1169</v>
      </c>
      <c r="P39" s="39">
        <f t="shared" si="6"/>
        <v>14030</v>
      </c>
    </row>
    <row r="40" spans="1:16" ht="12.75" customHeight="1" thickBot="1">
      <c r="A40" s="15">
        <v>5</v>
      </c>
      <c r="B40" s="34" t="s">
        <v>35</v>
      </c>
      <c r="C40" s="16" t="s">
        <v>33</v>
      </c>
      <c r="D40" s="38">
        <v>9427</v>
      </c>
      <c r="E40" s="38">
        <v>9427</v>
      </c>
      <c r="F40" s="38">
        <v>9427</v>
      </c>
      <c r="G40" s="38">
        <v>9427</v>
      </c>
      <c r="H40" s="38">
        <v>9428</v>
      </c>
      <c r="I40" s="38">
        <v>9427</v>
      </c>
      <c r="J40" s="38">
        <v>9427</v>
      </c>
      <c r="K40" s="38">
        <v>9427</v>
      </c>
      <c r="L40" s="38">
        <v>9427</v>
      </c>
      <c r="M40" s="38">
        <v>9427</v>
      </c>
      <c r="N40" s="38">
        <v>9428</v>
      </c>
      <c r="O40" s="38">
        <v>9427</v>
      </c>
      <c r="P40" s="39">
        <f t="shared" si="6"/>
        <v>113126</v>
      </c>
    </row>
    <row r="41" spans="1:16" ht="12.75" customHeight="1" thickBot="1">
      <c r="A41" s="15">
        <v>7</v>
      </c>
      <c r="B41" s="34" t="s">
        <v>46</v>
      </c>
      <c r="C41" s="16" t="s">
        <v>33</v>
      </c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9">
        <f t="shared" si="6"/>
        <v>0</v>
      </c>
    </row>
    <row r="42" spans="1:16" ht="12.75" customHeight="1" thickBot="1">
      <c r="A42" s="15">
        <v>9</v>
      </c>
      <c r="B42" s="34" t="s">
        <v>48</v>
      </c>
      <c r="C42" s="16" t="s">
        <v>33</v>
      </c>
      <c r="D42" s="38">
        <v>279</v>
      </c>
      <c r="E42" s="38">
        <v>279</v>
      </c>
      <c r="F42" s="38">
        <v>279</v>
      </c>
      <c r="G42" s="38">
        <v>279</v>
      </c>
      <c r="H42" s="38">
        <v>279</v>
      </c>
      <c r="I42" s="38">
        <v>280</v>
      </c>
      <c r="J42" s="38">
        <v>279</v>
      </c>
      <c r="K42" s="38">
        <v>279</v>
      </c>
      <c r="L42" s="38">
        <v>279</v>
      </c>
      <c r="M42" s="38">
        <v>279</v>
      </c>
      <c r="N42" s="38">
        <v>279</v>
      </c>
      <c r="O42" s="38">
        <v>280</v>
      </c>
      <c r="P42" s="39">
        <f t="shared" si="6"/>
        <v>3350</v>
      </c>
    </row>
    <row r="43" spans="1:16" ht="12.75" customHeight="1" thickBot="1">
      <c r="A43" s="15">
        <v>11</v>
      </c>
      <c r="B43" s="34" t="s">
        <v>50</v>
      </c>
      <c r="C43" s="16" t="s">
        <v>33</v>
      </c>
      <c r="D43" s="38">
        <v>1316</v>
      </c>
      <c r="E43" s="38">
        <v>1317</v>
      </c>
      <c r="F43" s="38">
        <v>1316</v>
      </c>
      <c r="G43" s="38">
        <v>1317</v>
      </c>
      <c r="H43" s="38">
        <v>1316</v>
      </c>
      <c r="I43" s="38">
        <v>1317</v>
      </c>
      <c r="J43" s="38">
        <v>1316</v>
      </c>
      <c r="K43" s="38">
        <v>1317</v>
      </c>
      <c r="L43" s="38">
        <v>1317</v>
      </c>
      <c r="M43" s="38">
        <v>1317</v>
      </c>
      <c r="N43" s="38">
        <v>1317</v>
      </c>
      <c r="O43" s="38">
        <v>1317</v>
      </c>
      <c r="P43" s="39">
        <f t="shared" si="6"/>
        <v>15800</v>
      </c>
    </row>
    <row r="44" spans="1:17" ht="12.75" customHeight="1" thickBot="1">
      <c r="A44" s="15">
        <v>13</v>
      </c>
      <c r="B44" s="37" t="s">
        <v>53</v>
      </c>
      <c r="C44" s="16" t="s">
        <v>33</v>
      </c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9">
        <f t="shared" si="6"/>
        <v>0</v>
      </c>
      <c r="Q44" s="20"/>
    </row>
    <row r="45" spans="1:17" ht="12.75" customHeight="1" thickBot="1">
      <c r="A45" s="15">
        <v>15</v>
      </c>
      <c r="B45" s="34" t="s">
        <v>54</v>
      </c>
      <c r="C45" s="16" t="s">
        <v>33</v>
      </c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9">
        <f t="shared" si="6"/>
        <v>0</v>
      </c>
      <c r="Q45" s="20"/>
    </row>
    <row r="46" spans="1:17" ht="12.75" customHeight="1" thickBot="1">
      <c r="A46" s="15">
        <v>17</v>
      </c>
      <c r="B46" s="34" t="s">
        <v>36</v>
      </c>
      <c r="C46" s="18" t="s">
        <v>33</v>
      </c>
      <c r="D46" s="40">
        <f aca="true" t="shared" si="7" ref="D46:P46">SUM(D38,D39,D40,D41,D42,D43,D44,D45)</f>
        <v>17746</v>
      </c>
      <c r="E46" s="40">
        <f t="shared" si="7"/>
        <v>17747</v>
      </c>
      <c r="F46" s="40">
        <f t="shared" si="7"/>
        <v>17746</v>
      </c>
      <c r="G46" s="40">
        <f t="shared" si="7"/>
        <v>17747</v>
      </c>
      <c r="H46" s="40">
        <f t="shared" si="7"/>
        <v>17748</v>
      </c>
      <c r="I46" s="40">
        <f t="shared" si="7"/>
        <v>17747</v>
      </c>
      <c r="J46" s="40">
        <f t="shared" si="7"/>
        <v>17746</v>
      </c>
      <c r="K46" s="40">
        <f t="shared" si="7"/>
        <v>17747</v>
      </c>
      <c r="L46" s="40">
        <f t="shared" si="7"/>
        <v>17747</v>
      </c>
      <c r="M46" s="40">
        <f t="shared" si="7"/>
        <v>17747</v>
      </c>
      <c r="N46" s="40">
        <f t="shared" si="7"/>
        <v>17748</v>
      </c>
      <c r="O46" s="40">
        <f t="shared" si="7"/>
        <v>17748</v>
      </c>
      <c r="P46" s="42">
        <f t="shared" si="7"/>
        <v>212964</v>
      </c>
      <c r="Q46" s="19"/>
    </row>
    <row r="47" spans="1:16" ht="12.75" customHeight="1" thickBot="1">
      <c r="A47" s="15">
        <v>19</v>
      </c>
      <c r="B47" s="34" t="s">
        <v>38</v>
      </c>
      <c r="C47" s="16" t="s">
        <v>33</v>
      </c>
      <c r="D47" s="38"/>
      <c r="E47" s="38"/>
      <c r="F47" s="38">
        <v>57851</v>
      </c>
      <c r="G47" s="38"/>
      <c r="H47" s="38"/>
      <c r="I47" s="38">
        <v>57852</v>
      </c>
      <c r="J47" s="38"/>
      <c r="K47" s="38"/>
      <c r="L47" s="38">
        <v>57851</v>
      </c>
      <c r="M47" s="38"/>
      <c r="N47" s="38">
        <v>57852</v>
      </c>
      <c r="O47" s="38"/>
      <c r="P47" s="39">
        <f>SUM($D47:$O47)</f>
        <v>231406</v>
      </c>
    </row>
    <row r="48" spans="1:16" ht="12.75" customHeight="1" thickBot="1">
      <c r="A48" s="15">
        <v>21</v>
      </c>
      <c r="B48" s="34" t="s">
        <v>51</v>
      </c>
      <c r="C48" s="16" t="s">
        <v>33</v>
      </c>
      <c r="D48" s="38"/>
      <c r="E48" s="38"/>
      <c r="F48" s="38"/>
      <c r="G48" s="38"/>
      <c r="H48" s="38"/>
      <c r="I48" s="38">
        <v>650</v>
      </c>
      <c r="J48" s="38"/>
      <c r="K48" s="38"/>
      <c r="L48" s="38"/>
      <c r="M48" s="38"/>
      <c r="N48" s="38"/>
      <c r="O48" s="38">
        <v>650</v>
      </c>
      <c r="P48" s="39">
        <f>SUM($D48:$O48)</f>
        <v>1300</v>
      </c>
    </row>
    <row r="49" spans="1:16" ht="12.75" customHeight="1" thickBot="1">
      <c r="A49" s="15">
        <v>23</v>
      </c>
      <c r="B49" s="34" t="s">
        <v>39</v>
      </c>
      <c r="C49" s="16" t="s">
        <v>33</v>
      </c>
      <c r="D49" s="43"/>
      <c r="E49" s="43"/>
      <c r="F49" s="62"/>
      <c r="G49" s="62"/>
      <c r="H49" s="62"/>
      <c r="I49" s="62"/>
      <c r="J49" s="62"/>
      <c r="K49" s="62"/>
      <c r="L49" s="62"/>
      <c r="M49" s="43"/>
      <c r="N49" s="43"/>
      <c r="O49" s="63"/>
      <c r="P49" s="39">
        <f>SUM($D49:$O49)</f>
        <v>0</v>
      </c>
    </row>
    <row r="50" spans="1:17" ht="12.75" customHeight="1" thickBot="1">
      <c r="A50" s="25">
        <v>25</v>
      </c>
      <c r="B50" s="35" t="s">
        <v>40</v>
      </c>
      <c r="C50" s="26" t="s">
        <v>33</v>
      </c>
      <c r="D50" s="64">
        <f aca="true" t="shared" si="8" ref="D50:O50">SUM(D47:D49)</f>
        <v>0</v>
      </c>
      <c r="E50" s="64">
        <f t="shared" si="8"/>
        <v>0</v>
      </c>
      <c r="F50" s="64">
        <f t="shared" si="8"/>
        <v>57851</v>
      </c>
      <c r="G50" s="64">
        <f t="shared" si="8"/>
        <v>0</v>
      </c>
      <c r="H50" s="64">
        <f t="shared" si="8"/>
        <v>0</v>
      </c>
      <c r="I50" s="64">
        <f t="shared" si="8"/>
        <v>58502</v>
      </c>
      <c r="J50" s="64">
        <f t="shared" si="8"/>
        <v>0</v>
      </c>
      <c r="K50" s="64">
        <f t="shared" si="8"/>
        <v>0</v>
      </c>
      <c r="L50" s="64">
        <f t="shared" si="8"/>
        <v>57851</v>
      </c>
      <c r="M50" s="64">
        <f t="shared" si="8"/>
        <v>0</v>
      </c>
      <c r="N50" s="64">
        <f t="shared" si="8"/>
        <v>57852</v>
      </c>
      <c r="O50" s="64">
        <f t="shared" si="8"/>
        <v>650</v>
      </c>
      <c r="P50" s="65">
        <f>SUM(P47,P48,P49)</f>
        <v>232706</v>
      </c>
      <c r="Q50" s="24"/>
    </row>
    <row r="51" spans="1:16" ht="12.75" customHeight="1" thickBot="1">
      <c r="A51" s="15">
        <v>27</v>
      </c>
      <c r="B51" s="36" t="s">
        <v>52</v>
      </c>
      <c r="C51" s="16" t="s">
        <v>33</v>
      </c>
      <c r="D51" s="38">
        <v>16084</v>
      </c>
      <c r="E51" s="38">
        <v>16085</v>
      </c>
      <c r="F51" s="38">
        <v>16084</v>
      </c>
      <c r="G51" s="38">
        <v>16085</v>
      </c>
      <c r="H51" s="38">
        <v>16084</v>
      </c>
      <c r="I51" s="38">
        <v>16085</v>
      </c>
      <c r="J51" s="38">
        <v>16084</v>
      </c>
      <c r="K51" s="38">
        <v>16085</v>
      </c>
      <c r="L51" s="38">
        <v>16085</v>
      </c>
      <c r="M51" s="38">
        <v>16085</v>
      </c>
      <c r="N51" s="38">
        <v>16085</v>
      </c>
      <c r="O51" s="38">
        <v>16085</v>
      </c>
      <c r="P51" s="42">
        <f>SUM($D51:$O51)</f>
        <v>193016</v>
      </c>
    </row>
    <row r="52" spans="1:16" ht="12.75" customHeight="1" thickBot="1">
      <c r="A52" s="15">
        <v>29</v>
      </c>
      <c r="B52" s="34" t="s">
        <v>42</v>
      </c>
      <c r="C52" s="16" t="s">
        <v>43</v>
      </c>
      <c r="D52" s="38"/>
      <c r="E52" s="38"/>
      <c r="F52" s="38"/>
      <c r="G52" s="38"/>
      <c r="H52" s="38"/>
      <c r="I52" s="38">
        <v>5900</v>
      </c>
      <c r="J52" s="38"/>
      <c r="K52" s="38"/>
      <c r="L52" s="38"/>
      <c r="M52" s="38"/>
      <c r="N52" s="38"/>
      <c r="O52" s="38"/>
      <c r="P52" s="42">
        <f>SUM($D52:$O52)</f>
        <v>5900</v>
      </c>
    </row>
    <row r="53" spans="1:16" ht="12.75" customHeight="1" thickBot="1">
      <c r="A53" s="15">
        <v>31</v>
      </c>
      <c r="B53" s="34" t="s">
        <v>44</v>
      </c>
      <c r="C53" s="16" t="s">
        <v>43</v>
      </c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42">
        <f>SUM($D53:$O53)</f>
        <v>0</v>
      </c>
    </row>
    <row r="54" spans="1:17" ht="12.75" customHeight="1" thickBot="1">
      <c r="A54" s="25">
        <v>33</v>
      </c>
      <c r="B54" s="35" t="s">
        <v>41</v>
      </c>
      <c r="C54" s="26" t="s">
        <v>33</v>
      </c>
      <c r="D54" s="27">
        <f aca="true" t="shared" si="9" ref="D54:P54">SUM(D46,D50,D51,D52,D53)</f>
        <v>33830</v>
      </c>
      <c r="E54" s="27">
        <f t="shared" si="9"/>
        <v>33832</v>
      </c>
      <c r="F54" s="27">
        <f t="shared" si="9"/>
        <v>91681</v>
      </c>
      <c r="G54" s="27">
        <f t="shared" si="9"/>
        <v>33832</v>
      </c>
      <c r="H54" s="27">
        <f t="shared" si="9"/>
        <v>33832</v>
      </c>
      <c r="I54" s="27">
        <f t="shared" si="9"/>
        <v>98234</v>
      </c>
      <c r="J54" s="27">
        <f t="shared" si="9"/>
        <v>33830</v>
      </c>
      <c r="K54" s="27">
        <f t="shared" si="9"/>
        <v>33832</v>
      </c>
      <c r="L54" s="27">
        <f t="shared" si="9"/>
        <v>91683</v>
      </c>
      <c r="M54" s="27">
        <f t="shared" si="9"/>
        <v>33832</v>
      </c>
      <c r="N54" s="27">
        <f t="shared" si="9"/>
        <v>91685</v>
      </c>
      <c r="O54" s="27">
        <f t="shared" si="9"/>
        <v>34483</v>
      </c>
      <c r="P54" s="28">
        <f t="shared" si="9"/>
        <v>644586</v>
      </c>
      <c r="Q54" s="19"/>
    </row>
    <row r="57" ht="15">
      <c r="A57" s="23" t="s">
        <v>45</v>
      </c>
    </row>
  </sheetData>
  <sheetProtection selectLockedCells="1" selectUnlockedCells="1"/>
  <mergeCells count="13">
    <mergeCell ref="C7:C8"/>
    <mergeCell ref="A1:P1"/>
    <mergeCell ref="B2:P2"/>
    <mergeCell ref="B4:P4"/>
    <mergeCell ref="A5:C5"/>
    <mergeCell ref="A7:A8"/>
    <mergeCell ref="B7:B8"/>
    <mergeCell ref="A36:A37"/>
    <mergeCell ref="B36:B37"/>
    <mergeCell ref="C36:C37"/>
    <mergeCell ref="A20:A21"/>
    <mergeCell ref="B20:B21"/>
    <mergeCell ref="C20:C21"/>
  </mergeCells>
  <printOptions horizontalCentered="1"/>
  <pageMargins left="0.39375" right="0.39375" top="0.19652777777777777" bottom="0.5118055555555555" header="0.5118055555555555" footer="0.5118055555555555"/>
  <pageSetup horizontalDpi="300" verticalDpi="300" orientation="landscape" paperSize="9" scale="85" r:id="rId1"/>
  <headerFooter alignWithMargins="0">
    <oddFooter>&amp;C&amp;P. oldal</oddFooter>
  </headerFooter>
  <rowBreaks count="2" manualBreakCount="2">
    <brk id="16" max="15" man="1"/>
    <brk id="3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Palóczi Tímea</dc:creator>
  <cp:keywords/>
  <dc:description/>
  <cp:lastModifiedBy>Kulcsi Hivatal</cp:lastModifiedBy>
  <cp:lastPrinted>2014-01-30T10:02:46Z</cp:lastPrinted>
  <dcterms:created xsi:type="dcterms:W3CDTF">2013-01-23T08:23:19Z</dcterms:created>
  <dcterms:modified xsi:type="dcterms:W3CDTF">2019-03-06T13:23:18Z</dcterms:modified>
  <cp:category/>
  <cp:version/>
  <cp:contentType/>
  <cp:contentStatus/>
</cp:coreProperties>
</file>