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Költségvetés módosítása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<sst xmlns="http://schemas.openxmlformats.org/spreadsheetml/2006/main" count="82" uniqueCount="82">
  <si>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Bevételek</t>
  </si>
  <si>
    <t>I. Működési bevételek:</t>
  </si>
  <si>
    <t>BEVÉTELEK MINDÖSSZESEN:</t>
  </si>
  <si>
    <t>Kiadások</t>
  </si>
  <si>
    <t>I. Működési kiadások</t>
  </si>
  <si>
    <t>1. Községi önkormányzat igazgatási kiadásai</t>
  </si>
  <si>
    <t>1/1 Személyi juttatások</t>
  </si>
  <si>
    <t>1/2 Munkaadókat terhelő járulékok</t>
  </si>
  <si>
    <t>1/3 Dologi kiadások</t>
  </si>
  <si>
    <t>2. Önkormányzat ktgvetésében szereplő nem intézményi jellegű kiadások</t>
  </si>
  <si>
    <t>2/1 Személyi juttatások</t>
  </si>
  <si>
    <t>2/2 Munkaadókat terhelő járulékok</t>
  </si>
  <si>
    <t>2/3 Dologi kiadások</t>
  </si>
  <si>
    <t>KIADÁSOK MINDÖSSZESEN:</t>
  </si>
  <si>
    <t>Működési kiadások összesen:</t>
  </si>
  <si>
    <t xml:space="preserve">         -Személyi juttatások</t>
  </si>
  <si>
    <t xml:space="preserve">         -Munkaadókat terhelő járulékok</t>
  </si>
  <si>
    <t xml:space="preserve">         -Dologi kiadások</t>
  </si>
  <si>
    <t xml:space="preserve">         - Központi orvosi ügyelet </t>
  </si>
  <si>
    <t>módosított</t>
  </si>
  <si>
    <t>eredeti</t>
  </si>
  <si>
    <t>1. Közhatalmi bevételek</t>
  </si>
  <si>
    <t xml:space="preserve">        - Iparűzési adó</t>
  </si>
  <si>
    <t>2. Intézményi működési bevételek</t>
  </si>
  <si>
    <t xml:space="preserve">      - Egyéb ÁHT-n kívülről származó kamatbevételek</t>
  </si>
  <si>
    <t>1. Önkormányzatok működési célú költségvetési támogatása</t>
  </si>
  <si>
    <t>1/1 Előző évi működési célú pénzmaradvány igénybevétele</t>
  </si>
  <si>
    <t xml:space="preserve">         - Kistésrésgi tagdíj</t>
  </si>
  <si>
    <t xml:space="preserve">        - Gépjárműadó</t>
  </si>
  <si>
    <t>IV. Tartalék</t>
  </si>
  <si>
    <t>II.Működési és felhalmozási célú támogatások és átvett pénzeszközök</t>
  </si>
  <si>
    <t>1/1 Helyi Önkormányzatok működésének általános támogatása</t>
  </si>
  <si>
    <t>1/2. Települési Önk.Szociális és gyermekjóléti feladatainak támogatása</t>
  </si>
  <si>
    <t>1/3 Települési Önkormányzatok kulturális feladatainak támogatása</t>
  </si>
  <si>
    <t>2. Egyéb működési célú támogatások bevétele államháztartáson belülről</t>
  </si>
  <si>
    <t>1. ÁHT-n belüli megelőlegezések</t>
  </si>
  <si>
    <t>V. Finanszírozási kiadások</t>
  </si>
  <si>
    <t>2/1 Szolgáltatások ellenértéke</t>
  </si>
  <si>
    <t>II. Egyéb működési célú kiadások és az ellátottak pénzbeni juttatásai</t>
  </si>
  <si>
    <t>1. Egyéb működési célú támogatások ÁHT-n belülre</t>
  </si>
  <si>
    <t>1. Beruházási kiadások</t>
  </si>
  <si>
    <t>3. Ellátottak pénzbeni juttatásai</t>
  </si>
  <si>
    <t xml:space="preserve">        - Falugondnoki busz használata megállapodás alapján</t>
  </si>
  <si>
    <t xml:space="preserve">        - Sírhely</t>
  </si>
  <si>
    <t>IV Finanszírozási bevételek</t>
  </si>
  <si>
    <t>2/1 Közcélú foglalkoztatás támogatása</t>
  </si>
  <si>
    <t>2/2 Tulajdonosi bevételek (szennyvízközmű használati díj)</t>
  </si>
  <si>
    <t>1/1 Egyéb működési célú támogatások ÁHT-n belülre társulások és ktgvet szerveinek</t>
  </si>
  <si>
    <t>1/2 Egyéb működési célú támogatások ÁHT-n belülre Önk. És ktgvet. Szrveinek</t>
  </si>
  <si>
    <t xml:space="preserve"> 3/1. Egyéb nem intézményi ellátások</t>
  </si>
  <si>
    <t xml:space="preserve">     - temetési segély</t>
  </si>
  <si>
    <t xml:space="preserve">     - rendkívüli települési támogatás</t>
  </si>
  <si>
    <t>Egyéb működési célú támogatások és a ellátottak pénzbeni juttatásai összesen</t>
  </si>
  <si>
    <t>III. felhalmozási kiadások</t>
  </si>
  <si>
    <t>1/2 Földterület vásárlás</t>
  </si>
  <si>
    <t xml:space="preserve">           - Kőszeg és vidéke újság támogatása</t>
  </si>
  <si>
    <t>Adatok:  Ft-ban</t>
  </si>
  <si>
    <t>3. Működési célú visszatérítendő támogatások köcsönök visszatérülése</t>
  </si>
  <si>
    <t>3/1 Háziorvosnak nyújtott visszatérítendő támogatás</t>
  </si>
  <si>
    <t>2. Felújítási kiadások</t>
  </si>
  <si>
    <t>1/1. Termékek és szolgáltatások adói</t>
  </si>
  <si>
    <t>1/4 Működési célú költségvetési támogatások és kiegészítő támogatások</t>
  </si>
  <si>
    <t>4/1Felhalmozási célú pénzeszköz átvétele társulástól (ADSL)</t>
  </si>
  <si>
    <t>1/2 Egyéb közhatalmi bevételek</t>
  </si>
  <si>
    <t xml:space="preserve">        - Talajterhelési díj</t>
  </si>
  <si>
    <t xml:space="preserve">        - Késedelmi pótlék</t>
  </si>
  <si>
    <t>2/3 Költségek visszatérülései</t>
  </si>
  <si>
    <t>2/4 Működési célú hozam és kamatbevételek</t>
  </si>
  <si>
    <t>4/2 Felhalmozási célú pénzeszköz átvétrele háztartásoktól (közmű)</t>
  </si>
  <si>
    <t xml:space="preserve">           - Szociális Gondozási Központ (szoc.étk.)</t>
  </si>
  <si>
    <t xml:space="preserve">     - Bursa ösztöndíj</t>
  </si>
  <si>
    <t>2. Elvonások befizetések</t>
  </si>
  <si>
    <t>2/1 Helyi Önkormányzatok előző évi elszámolásából származó kiadások</t>
  </si>
  <si>
    <t>1/1. Kerti kiülő forrás</t>
  </si>
  <si>
    <t>2/1. Járdafelújítás</t>
  </si>
  <si>
    <t>2/2. Forrás felújítás</t>
  </si>
  <si>
    <t>2/3 Faluház-Imaház felújítás</t>
  </si>
  <si>
    <t>2/4 Víz-és catornahálózat felújítása</t>
  </si>
  <si>
    <t>4. Felhalmozási célú támogatások</t>
  </si>
  <si>
    <t>Kiszsidány Község Onkormányzat 2017 évi költségvetésének I. félévi módosítása</t>
  </si>
  <si>
    <t>1. melléklet a 7/2017.(IX.01.) rendelethez</t>
  </si>
  <si>
    <t>2. melléklet a 7/2017.(IX.01.)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</si>
</sst>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_-* #,##0.000\ _F_t_-;\-* #,##0.000\ _F_t_-;_-* &quot;-&quot;??\ _F_t_-;_-@_-"/>
    <numFmt numFmtId="166" formatCode="[$-40E]yyyy\.\ mmmm\ d\.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Arial CE"/>
      <family val="2"/>
    </font>
    <font>
      <sz val="11"/>
      <name val="Arial CE"/>
      <family val="2"/>
    </font>
    <font>
      <b/>
      <u val="single"/>
      <sz val="10"/>
      <name val="Arial CE"/>
      <family val="2"/>
    </font>
    <font>
      <sz val="14"/>
      <name val="Arial CE"/>
      <family val="0"/>
    </font>
    <font>
      <b/>
      <sz val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16" fontId="0" fillId="0" borderId="0" xfId="0" applyNumberFormat="1" applyFont="1" applyAlignment="1">
      <alignment/>
    </xf>
    <xf numFmtId="0" fontId="24" fillId="0" borderId="0" xfId="0" applyFont="1" applyAlignment="1">
      <alignment wrapText="1"/>
    </xf>
    <xf numFmtId="0" fontId="0" fillId="0" borderId="0" xfId="0" applyFont="1" applyAlignment="1">
      <alignment vertical="top"/>
    </xf>
    <xf numFmtId="0" fontId="0" fillId="0" borderId="0" xfId="0" applyNumberFormat="1" applyFont="1" applyAlignment="1">
      <alignment/>
    </xf>
    <xf numFmtId="0" fontId="24" fillId="0" borderId="0" xfId="0" applyFont="1" applyAlignment="1">
      <alignment wrapText="1"/>
    </xf>
    <xf numFmtId="16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zoomScalePageLayoutView="0" workbookViewId="0" topLeftCell="A7">
      <selection activeCell="C49" sqref="C49"/>
    </sheetView>
  </sheetViews>
  <sheetFormatPr defaultColWidth="9.00390625" defaultRowHeight="12.75"/>
  <cols>
    <col min="1" max="1" width="66.375" style="3" customWidth="1"/>
    <col min="2" max="2" width="12.625" style="3" customWidth="1"/>
    <col min="3" max="3" width="13.75390625" style="3" customWidth="1"/>
    <col min="4" max="4" width="8.875" style="3" customWidth="1"/>
    <col min="5" max="16384" width="9.125" style="3" customWidth="1"/>
  </cols>
  <sheetData>
    <row r="1" spans="1:4" ht="15">
      <c r="A1" s="1" t="s">
        <v>79</v>
      </c>
      <c r="B1" s="2"/>
      <c r="C1" s="2"/>
      <c r="D1" s="2"/>
    </row>
    <row r="2" spans="1:3" ht="12.75">
      <c r="A2" s="4" t="s">
        <v>80</v>
      </c>
      <c r="B2" s="4"/>
      <c r="C2" s="4"/>
    </row>
    <row r="3" ht="12.75">
      <c r="B3" s="3" t="s">
        <v>56</v>
      </c>
    </row>
    <row r="4" ht="12.75">
      <c r="A4" s="5"/>
    </row>
    <row r="5" spans="1:3" ht="18">
      <c r="A5" s="6" t="s">
        <v>0</v>
      </c>
      <c r="B5" s="3" t="s">
        <v>20</v>
      </c>
      <c r="C5" s="3" t="s">
        <v>19</v>
      </c>
    </row>
    <row r="6" spans="1:2" ht="12.75">
      <c r="A6" s="7"/>
      <c r="B6" s="7"/>
    </row>
    <row r="7" spans="1:4" ht="12.75">
      <c r="A7" s="7" t="s">
        <v>1</v>
      </c>
      <c r="B7" s="7">
        <f>B9+B18</f>
        <v>664834</v>
      </c>
      <c r="C7" s="8">
        <f>C9+C18</f>
        <v>885079</v>
      </c>
      <c r="D7" s="8"/>
    </row>
    <row r="8" spans="1:4" ht="12.75">
      <c r="A8" s="7"/>
      <c r="B8" s="7"/>
      <c r="C8" s="8"/>
      <c r="D8" s="8"/>
    </row>
    <row r="9" spans="1:3" ht="12.75">
      <c r="A9" s="9" t="s">
        <v>21</v>
      </c>
      <c r="B9" s="9">
        <f>B11</f>
        <v>321834</v>
      </c>
      <c r="C9" s="3">
        <f>C11+C14</f>
        <v>452473</v>
      </c>
    </row>
    <row r="10" spans="1:2" ht="12.75">
      <c r="A10" s="9"/>
      <c r="B10" s="9"/>
    </row>
    <row r="11" spans="1:3" ht="12.75">
      <c r="A11" s="10" t="s">
        <v>60</v>
      </c>
      <c r="B11" s="3">
        <f>B12+B13</f>
        <v>321834</v>
      </c>
      <c r="C11" s="3">
        <f>C12+C13</f>
        <v>322734</v>
      </c>
    </row>
    <row r="12" spans="1:3" ht="12.75">
      <c r="A12" s="3" t="s">
        <v>22</v>
      </c>
      <c r="B12" s="3">
        <v>139550</v>
      </c>
      <c r="C12" s="3">
        <v>140450</v>
      </c>
    </row>
    <row r="13" spans="1:3" ht="12.75">
      <c r="A13" s="10" t="s">
        <v>28</v>
      </c>
      <c r="B13" s="3">
        <v>182284</v>
      </c>
      <c r="C13" s="3">
        <v>182284</v>
      </c>
    </row>
    <row r="14" spans="1:3" ht="12.75">
      <c r="A14" s="10" t="s">
        <v>63</v>
      </c>
      <c r="C14" s="3">
        <f>C15+C16</f>
        <v>129739</v>
      </c>
    </row>
    <row r="15" spans="1:3" ht="12.75">
      <c r="A15" s="10" t="s">
        <v>64</v>
      </c>
      <c r="C15" s="3">
        <v>124800</v>
      </c>
    </row>
    <row r="16" spans="1:3" ht="12.75">
      <c r="A16" s="10" t="s">
        <v>65</v>
      </c>
      <c r="C16" s="3">
        <v>4939</v>
      </c>
    </row>
    <row r="17" ht="12.75">
      <c r="A17" s="10"/>
    </row>
    <row r="18" spans="1:3" ht="12.75">
      <c r="A18" s="3" t="s">
        <v>23</v>
      </c>
      <c r="B18" s="3">
        <f>B20+B25</f>
        <v>343000</v>
      </c>
      <c r="C18" s="3">
        <f>C20+C23+C25+C24</f>
        <v>432606</v>
      </c>
    </row>
    <row r="20" spans="1:3" ht="12.75">
      <c r="A20" s="3" t="s">
        <v>37</v>
      </c>
      <c r="B20" s="3">
        <f>B21+B22</f>
        <v>318000</v>
      </c>
      <c r="C20" s="3">
        <f>C21+C22</f>
        <v>318000</v>
      </c>
    </row>
    <row r="21" spans="1:3" ht="12.75">
      <c r="A21" s="3" t="s">
        <v>42</v>
      </c>
      <c r="B21" s="3">
        <v>315000</v>
      </c>
      <c r="C21" s="3">
        <v>315000</v>
      </c>
    </row>
    <row r="22" spans="1:3" ht="12.75">
      <c r="A22" s="3" t="s">
        <v>43</v>
      </c>
      <c r="B22" s="3">
        <v>3000</v>
      </c>
      <c r="C22" s="3">
        <v>3000</v>
      </c>
    </row>
    <row r="23" spans="1:3" ht="12.75">
      <c r="A23" s="10" t="s">
        <v>46</v>
      </c>
      <c r="C23" s="3">
        <v>89589</v>
      </c>
    </row>
    <row r="24" ht="12.75">
      <c r="A24" s="3" t="s">
        <v>66</v>
      </c>
    </row>
    <row r="25" spans="1:3" ht="12.75">
      <c r="A25" s="3" t="s">
        <v>67</v>
      </c>
      <c r="B25" s="3">
        <f>B26</f>
        <v>25000</v>
      </c>
      <c r="C25" s="3">
        <f>C26</f>
        <v>25017</v>
      </c>
    </row>
    <row r="26" spans="1:3" ht="12.75">
      <c r="A26" s="3" t="s">
        <v>24</v>
      </c>
      <c r="B26" s="3">
        <v>25000</v>
      </c>
      <c r="C26" s="3">
        <v>25017</v>
      </c>
    </row>
    <row r="29" spans="1:3" s="8" customFormat="1" ht="12.75">
      <c r="A29" s="11" t="s">
        <v>30</v>
      </c>
      <c r="B29" s="8">
        <f>B31+B38</f>
        <v>12754806</v>
      </c>
      <c r="C29" s="8">
        <f>C31+C38+C41+C44</f>
        <v>17244790</v>
      </c>
    </row>
    <row r="31" spans="1:3" ht="12.75">
      <c r="A31" s="3" t="s">
        <v>25</v>
      </c>
      <c r="B31" s="3">
        <f>B33++B34+B35+B36</f>
        <v>12754806</v>
      </c>
      <c r="C31" s="3">
        <f>C33+C34+C35+C36</f>
        <v>13518230</v>
      </c>
    </row>
    <row r="32" spans="1:4" ht="12.75">
      <c r="A32" s="7"/>
      <c r="B32" s="7"/>
      <c r="C32" s="8"/>
      <c r="D32" s="8"/>
    </row>
    <row r="33" spans="1:3" ht="12.75">
      <c r="A33" s="3" t="s">
        <v>31</v>
      </c>
      <c r="B33" s="3">
        <v>8322806</v>
      </c>
      <c r="C33" s="3">
        <v>8322806</v>
      </c>
    </row>
    <row r="34" spans="1:3" ht="12.75">
      <c r="A34" s="3" t="s">
        <v>32</v>
      </c>
      <c r="B34" s="3">
        <v>3232000</v>
      </c>
      <c r="C34" s="3">
        <v>3403002</v>
      </c>
    </row>
    <row r="35" spans="1:3" ht="12.75">
      <c r="A35" s="9" t="s">
        <v>33</v>
      </c>
      <c r="B35" s="3">
        <v>1200000</v>
      </c>
      <c r="C35" s="3">
        <v>1200000</v>
      </c>
    </row>
    <row r="36" spans="1:3" ht="12.75">
      <c r="A36" s="9" t="s">
        <v>61</v>
      </c>
      <c r="C36" s="3">
        <v>592422</v>
      </c>
    </row>
    <row r="37" ht="12.75">
      <c r="A37" s="9"/>
    </row>
    <row r="38" spans="1:3" ht="12.75">
      <c r="A38" s="3" t="s">
        <v>34</v>
      </c>
      <c r="C38" s="3">
        <f>C39</f>
        <v>903666</v>
      </c>
    </row>
    <row r="39" spans="1:3" ht="12.75">
      <c r="A39" s="9" t="s">
        <v>45</v>
      </c>
      <c r="C39" s="3">
        <v>903666</v>
      </c>
    </row>
    <row r="40" ht="12.75">
      <c r="A40" s="9"/>
    </row>
    <row r="41" spans="1:3" ht="12.75">
      <c r="A41" s="9" t="s">
        <v>57</v>
      </c>
      <c r="C41" s="3">
        <f>C42</f>
        <v>500000</v>
      </c>
    </row>
    <row r="42" spans="1:3" ht="12.75">
      <c r="A42" s="9" t="s">
        <v>58</v>
      </c>
      <c r="C42" s="3">
        <v>500000</v>
      </c>
    </row>
    <row r="43" ht="12.75">
      <c r="A43" s="9"/>
    </row>
    <row r="44" spans="1:3" ht="12.75">
      <c r="A44" s="9" t="s">
        <v>78</v>
      </c>
      <c r="C44" s="3">
        <f>C45+C46</f>
        <v>2322894</v>
      </c>
    </row>
    <row r="45" spans="1:3" ht="12.75">
      <c r="A45" s="9" t="s">
        <v>62</v>
      </c>
      <c r="C45" s="3">
        <v>2242894</v>
      </c>
    </row>
    <row r="46" spans="1:3" ht="12.75">
      <c r="A46" s="9" t="s">
        <v>68</v>
      </c>
      <c r="C46" s="3">
        <v>80000</v>
      </c>
    </row>
    <row r="48" spans="1:3" s="8" customFormat="1" ht="12.75">
      <c r="A48" s="8" t="s">
        <v>44</v>
      </c>
      <c r="B48" s="8">
        <f>B49</f>
        <v>7959187</v>
      </c>
      <c r="C48" s="8">
        <f>C49</f>
        <v>7959187</v>
      </c>
    </row>
    <row r="49" spans="1:3" ht="12.75">
      <c r="A49" s="3" t="s">
        <v>26</v>
      </c>
      <c r="B49" s="3">
        <v>7959187</v>
      </c>
      <c r="C49" s="3">
        <v>7959187</v>
      </c>
    </row>
    <row r="51" spans="1:3" s="8" customFormat="1" ht="12.75">
      <c r="A51" s="8" t="s">
        <v>2</v>
      </c>
      <c r="B51" s="8">
        <f>B7+B29+B49</f>
        <v>21378827</v>
      </c>
      <c r="C51" s="8">
        <f>C48+C29+C7</f>
        <v>26089056</v>
      </c>
    </row>
    <row r="52" s="8" customFormat="1" ht="12.75"/>
    <row r="53" s="8" customFormat="1" ht="12.75"/>
    <row r="54" s="8" customFormat="1" ht="12.75"/>
    <row r="55" spans="1:3" s="8" customFormat="1" ht="12.75">
      <c r="A55" s="4" t="s">
        <v>81</v>
      </c>
      <c r="B55" s="4"/>
      <c r="C55" s="4"/>
    </row>
    <row r="56" s="6" customFormat="1" ht="18">
      <c r="A56" s="6" t="s">
        <v>3</v>
      </c>
    </row>
    <row r="57" s="6" customFormat="1" ht="18"/>
    <row r="58" ht="12.75">
      <c r="A58" s="3" t="s">
        <v>4</v>
      </c>
    </row>
    <row r="59" spans="1:3" ht="12.75">
      <c r="A59" s="3" t="s">
        <v>5</v>
      </c>
      <c r="B59" s="3">
        <f>B60+B61+B62</f>
        <v>4293669</v>
      </c>
      <c r="C59" s="3">
        <f>C60+C61+C62</f>
        <v>4428143</v>
      </c>
    </row>
    <row r="60" spans="1:3" ht="12.75">
      <c r="A60" s="3" t="s">
        <v>6</v>
      </c>
      <c r="B60" s="3">
        <v>3143749</v>
      </c>
      <c r="C60" s="3">
        <v>3143749</v>
      </c>
    </row>
    <row r="61" spans="1:3" ht="12.75">
      <c r="A61" s="3" t="s">
        <v>7</v>
      </c>
      <c r="B61" s="3">
        <v>605990</v>
      </c>
      <c r="C61" s="3">
        <v>605990</v>
      </c>
    </row>
    <row r="62" spans="1:3" ht="12.75">
      <c r="A62" s="3" t="s">
        <v>8</v>
      </c>
      <c r="B62" s="3">
        <v>543930</v>
      </c>
      <c r="C62" s="3">
        <v>678404</v>
      </c>
    </row>
    <row r="63" spans="1:3" ht="12.75">
      <c r="A63" s="3" t="s">
        <v>9</v>
      </c>
      <c r="B63" s="3">
        <f>B64+B65+B66</f>
        <v>8702006</v>
      </c>
      <c r="C63" s="3">
        <f>C64+C65+C66</f>
        <v>12763520</v>
      </c>
    </row>
    <row r="64" spans="1:3" ht="12.75">
      <c r="A64" s="3" t="s">
        <v>10</v>
      </c>
      <c r="B64" s="3">
        <v>2371001</v>
      </c>
      <c r="C64" s="12">
        <v>4445345</v>
      </c>
    </row>
    <row r="65" spans="1:3" ht="12.75">
      <c r="A65" s="3" t="s">
        <v>11</v>
      </c>
      <c r="B65" s="3">
        <v>585454</v>
      </c>
      <c r="C65" s="3">
        <v>842332</v>
      </c>
    </row>
    <row r="66" spans="1:3" ht="12.75">
      <c r="A66" s="3" t="s">
        <v>12</v>
      </c>
      <c r="B66" s="13">
        <v>5745551</v>
      </c>
      <c r="C66" s="3">
        <v>7475843</v>
      </c>
    </row>
    <row r="67" spans="1:5" ht="12.75">
      <c r="A67" s="7" t="s">
        <v>14</v>
      </c>
      <c r="B67" s="8">
        <f>B68+B69+B70</f>
        <v>12995675</v>
      </c>
      <c r="C67" s="8">
        <f>C68+C69+C70</f>
        <v>17191663</v>
      </c>
      <c r="D67" s="8"/>
      <c r="E67" s="8"/>
    </row>
    <row r="68" spans="1:4" ht="12.75">
      <c r="A68" s="7" t="s">
        <v>15</v>
      </c>
      <c r="B68" s="8">
        <f aca="true" t="shared" si="0" ref="B68:C70">B60+B64</f>
        <v>5514750</v>
      </c>
      <c r="C68" s="8">
        <f t="shared" si="0"/>
        <v>7589094</v>
      </c>
      <c r="D68" s="8"/>
    </row>
    <row r="69" spans="1:4" ht="12.75">
      <c r="A69" s="14" t="s">
        <v>16</v>
      </c>
      <c r="B69" s="8">
        <f t="shared" si="0"/>
        <v>1191444</v>
      </c>
      <c r="C69" s="8">
        <f t="shared" si="0"/>
        <v>1448322</v>
      </c>
      <c r="D69" s="8"/>
    </row>
    <row r="70" spans="1:4" ht="12.75">
      <c r="A70" s="14" t="s">
        <v>17</v>
      </c>
      <c r="B70" s="11">
        <f t="shared" si="0"/>
        <v>6289481</v>
      </c>
      <c r="C70" s="11">
        <f t="shared" si="0"/>
        <v>8154247</v>
      </c>
      <c r="D70" s="11"/>
    </row>
    <row r="72" s="11" customFormat="1" ht="12.75">
      <c r="A72" s="11" t="s">
        <v>38</v>
      </c>
    </row>
    <row r="73" spans="1:3" ht="12.75">
      <c r="A73" s="3" t="s">
        <v>39</v>
      </c>
      <c r="B73" s="3">
        <f>B74+B77</f>
        <v>246340</v>
      </c>
      <c r="C73" s="3">
        <f>C74+C77</f>
        <v>246340</v>
      </c>
    </row>
    <row r="74" spans="1:3" ht="12.75">
      <c r="A74" s="3" t="s">
        <v>47</v>
      </c>
      <c r="B74" s="3">
        <f>B75+B76</f>
        <v>110340</v>
      </c>
      <c r="C74" s="3">
        <f>C75+C76</f>
        <v>110340</v>
      </c>
    </row>
    <row r="75" spans="1:3" ht="12.75">
      <c r="A75" s="3" t="s">
        <v>27</v>
      </c>
      <c r="B75" s="3">
        <v>18000</v>
      </c>
      <c r="C75" s="3">
        <v>18000</v>
      </c>
    </row>
    <row r="76" spans="1:3" ht="12.75">
      <c r="A76" s="3" t="s">
        <v>18</v>
      </c>
      <c r="B76" s="3">
        <v>92340</v>
      </c>
      <c r="C76" s="3">
        <v>92340</v>
      </c>
    </row>
    <row r="77" spans="1:3" ht="12.75">
      <c r="A77" s="3" t="s">
        <v>48</v>
      </c>
      <c r="B77" s="3">
        <f>B78+B79</f>
        <v>136000</v>
      </c>
      <c r="C77" s="3">
        <f>C78+C79</f>
        <v>136000</v>
      </c>
    </row>
    <row r="78" spans="1:3" ht="12.75">
      <c r="A78" s="3" t="s">
        <v>55</v>
      </c>
      <c r="B78" s="3">
        <v>36000</v>
      </c>
      <c r="C78" s="3">
        <v>36000</v>
      </c>
    </row>
    <row r="79" spans="1:3" ht="12.75">
      <c r="A79" s="3" t="s">
        <v>69</v>
      </c>
      <c r="B79" s="3">
        <v>100000</v>
      </c>
      <c r="C79" s="3">
        <v>100000</v>
      </c>
    </row>
    <row r="80" spans="1:3" ht="12.75">
      <c r="A80" s="3" t="s">
        <v>71</v>
      </c>
      <c r="C80" s="3">
        <f>C81</f>
        <v>144477</v>
      </c>
    </row>
    <row r="81" spans="1:3" ht="12" customHeight="1">
      <c r="A81" s="15" t="s">
        <v>72</v>
      </c>
      <c r="C81" s="3">
        <v>144477</v>
      </c>
    </row>
    <row r="82" spans="1:3" ht="11.25" customHeight="1">
      <c r="A82" s="3" t="s">
        <v>41</v>
      </c>
      <c r="B82" s="3">
        <f>B83</f>
        <v>476000</v>
      </c>
      <c r="C82" s="3">
        <f>C83</f>
        <v>476000</v>
      </c>
    </row>
    <row r="83" spans="1:3" ht="10.5" customHeight="1">
      <c r="A83" s="3" t="s">
        <v>49</v>
      </c>
      <c r="B83" s="3">
        <f>B84+B85+B86</f>
        <v>476000</v>
      </c>
      <c r="C83" s="3">
        <f>C84+C85+C86</f>
        <v>476000</v>
      </c>
    </row>
    <row r="84" spans="1:3" ht="11.25" customHeight="1">
      <c r="A84" s="3" t="s">
        <v>50</v>
      </c>
      <c r="B84" s="3">
        <v>26000</v>
      </c>
      <c r="C84" s="3">
        <v>26000</v>
      </c>
    </row>
    <row r="85" spans="1:3" ht="12.75">
      <c r="A85" s="16" t="s">
        <v>51</v>
      </c>
      <c r="B85" s="3">
        <v>400000</v>
      </c>
      <c r="C85" s="3">
        <v>400000</v>
      </c>
    </row>
    <row r="86" spans="1:3" ht="12.75">
      <c r="A86" s="3" t="s">
        <v>70</v>
      </c>
      <c r="B86" s="3">
        <v>50000</v>
      </c>
      <c r="C86" s="3">
        <v>50000</v>
      </c>
    </row>
    <row r="87" spans="1:3" s="11" customFormat="1" ht="25.5">
      <c r="A87" s="11" t="s">
        <v>52</v>
      </c>
      <c r="B87" s="11">
        <f>B82+B73</f>
        <v>722340</v>
      </c>
      <c r="C87" s="11">
        <f>C73+C82+C80</f>
        <v>866817</v>
      </c>
    </row>
    <row r="88" spans="9:11" ht="12.75">
      <c r="I88" s="8"/>
      <c r="J88" s="8"/>
      <c r="K88" s="8"/>
    </row>
    <row r="89" spans="1:3" s="8" customFormat="1" ht="12.75">
      <c r="A89" s="8" t="s">
        <v>53</v>
      </c>
      <c r="B89" s="8">
        <f>B91+B93</f>
        <v>5790000</v>
      </c>
      <c r="C89" s="8">
        <f>C90+C93</f>
        <v>6848459</v>
      </c>
    </row>
    <row r="90" spans="1:3" ht="12.75">
      <c r="A90" s="3" t="s">
        <v>40</v>
      </c>
      <c r="C90" s="3">
        <f>C91+C92</f>
        <v>894200</v>
      </c>
    </row>
    <row r="91" spans="1:3" ht="12.75">
      <c r="A91" s="3" t="s">
        <v>73</v>
      </c>
      <c r="C91" s="3">
        <v>360000</v>
      </c>
    </row>
    <row r="92" spans="1:3" ht="12.75">
      <c r="A92" s="3" t="s">
        <v>54</v>
      </c>
      <c r="C92" s="3">
        <v>534200</v>
      </c>
    </row>
    <row r="93" spans="1:3" ht="12.75">
      <c r="A93" s="10" t="s">
        <v>59</v>
      </c>
      <c r="B93" s="3">
        <f>B94+B95+B96</f>
        <v>5790000</v>
      </c>
      <c r="C93" s="3">
        <f>C94+C95+C96+C97</f>
        <v>5954259</v>
      </c>
    </row>
    <row r="94" spans="1:3" ht="12.75">
      <c r="A94" s="10" t="s">
        <v>74</v>
      </c>
      <c r="B94" s="3">
        <v>1500000</v>
      </c>
      <c r="C94" s="3">
        <v>1500000</v>
      </c>
    </row>
    <row r="95" spans="1:3" ht="12.75">
      <c r="A95" s="10" t="s">
        <v>75</v>
      </c>
      <c r="B95" s="3">
        <v>2160000</v>
      </c>
      <c r="C95" s="3">
        <v>2160000</v>
      </c>
    </row>
    <row r="96" spans="1:3" ht="12.75">
      <c r="A96" s="10" t="s">
        <v>76</v>
      </c>
      <c r="B96" s="3">
        <v>2130000</v>
      </c>
      <c r="C96" s="3">
        <v>2130000</v>
      </c>
    </row>
    <row r="97" spans="1:3" ht="12.75">
      <c r="A97" s="10" t="s">
        <v>77</v>
      </c>
      <c r="C97" s="3">
        <v>164259</v>
      </c>
    </row>
    <row r="98" ht="12.75">
      <c r="A98" s="10"/>
    </row>
    <row r="99" spans="1:3" s="8" customFormat="1" ht="12.75">
      <c r="A99" s="8" t="s">
        <v>29</v>
      </c>
      <c r="B99" s="8">
        <v>1870812</v>
      </c>
      <c r="C99" s="8">
        <v>671925</v>
      </c>
    </row>
    <row r="100" s="8" customFormat="1" ht="12.75"/>
    <row r="101" spans="1:3" s="8" customFormat="1" ht="12.75">
      <c r="A101" s="8" t="s">
        <v>36</v>
      </c>
      <c r="C101" s="8">
        <f>C102</f>
        <v>510192</v>
      </c>
    </row>
    <row r="102" spans="1:3" ht="12.75">
      <c r="A102" s="3" t="s">
        <v>35</v>
      </c>
      <c r="C102" s="3">
        <v>510192</v>
      </c>
    </row>
    <row r="103" s="8" customFormat="1" ht="12.75"/>
    <row r="104" spans="1:3" s="8" customFormat="1" ht="12.75">
      <c r="A104" s="8" t="s">
        <v>13</v>
      </c>
      <c r="B104" s="8">
        <f>B99+B89+B87+B67</f>
        <v>21378827</v>
      </c>
      <c r="C104" s="8">
        <f>C67+C87+C89+C99+C101</f>
        <v>26089056</v>
      </c>
    </row>
    <row r="109" ht="12.75" customHeight="1"/>
    <row r="114" spans="1:11" s="8" customFormat="1" ht="13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</sheetData>
  <sheetProtection/>
  <mergeCells count="3">
    <mergeCell ref="A1:D1"/>
    <mergeCell ref="A2:C2"/>
    <mergeCell ref="A55:C5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Horvátzsidányi Körjegyzőség</dc:creator>
  <cp:keywords/>
  <dc:description/>
  <cp:lastModifiedBy>Vlasich Klaudia</cp:lastModifiedBy>
  <cp:lastPrinted>2017-10-04T07:31:27Z</cp:lastPrinted>
  <dcterms:created xsi:type="dcterms:W3CDTF">2003-01-27T09:56:57Z</dcterms:created>
  <dcterms:modified xsi:type="dcterms:W3CDTF">2017-10-04T07:31:36Z</dcterms:modified>
  <cp:category/>
  <cp:version/>
  <cp:contentType/>
  <cp:contentStatus/>
</cp:coreProperties>
</file>