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3390" yWindow="2115" windowWidth="21795" windowHeight="13485" activeTab="3"/>
  </bookViews>
  <sheets>
    <sheet name="806352" sheetId="1" r:id="rId1"/>
    <sheet name="764597" sheetId="2" r:id="rId2"/>
    <sheet name="725206" sheetId="3" r:id="rId3"/>
    <sheet name="Összesített" sheetId="4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3"/>
  <c r="C31" i="4"/>
  <c r="C28"/>
  <c r="C26"/>
  <c r="C32" s="1"/>
  <c r="B28"/>
  <c r="B26"/>
  <c r="B32" s="1"/>
  <c r="B31"/>
  <c r="C30"/>
  <c r="B30"/>
  <c r="C27"/>
  <c r="B27"/>
  <c r="C24"/>
  <c r="B24"/>
  <c r="B16"/>
  <c r="B14"/>
  <c r="B43" l="1"/>
  <c r="B24" i="3"/>
  <c r="B16"/>
  <c r="C14"/>
  <c r="B14"/>
  <c r="C13" i="4"/>
  <c r="C15"/>
  <c r="C11"/>
  <c r="B15"/>
  <c r="C32" i="3"/>
  <c r="B32"/>
  <c r="C24"/>
  <c r="C29" i="2"/>
  <c r="B29"/>
  <c r="C21"/>
  <c r="B21"/>
  <c r="C11"/>
  <c r="C42" s="1"/>
  <c r="B11"/>
  <c r="B42" l="1"/>
  <c r="C45" i="3"/>
  <c r="C29" i="1"/>
  <c r="B29"/>
  <c r="C21"/>
  <c r="B21"/>
  <c r="C11"/>
  <c r="C42" s="1"/>
  <c r="B11"/>
  <c r="B42" s="1"/>
  <c r="C12" i="4" l="1"/>
  <c r="C14" s="1"/>
  <c r="C43" s="1"/>
</calcChain>
</file>

<file path=xl/sharedStrings.xml><?xml version="1.0" encoding="utf-8"?>
<sst xmlns="http://schemas.openxmlformats.org/spreadsheetml/2006/main" count="114" uniqueCount="38">
  <si>
    <r>
      <rPr>
        <b/>
        <u/>
        <sz val="14"/>
        <rFont val="Arial CE"/>
        <family val="2"/>
        <charset val="238"/>
      </rPr>
      <t>VAGYONKIMUTATÁS</t>
    </r>
    <r>
      <rPr>
        <b/>
        <sz val="14"/>
        <rFont val="Arial CE"/>
        <family val="2"/>
        <charset val="238"/>
      </rPr>
      <t xml:space="preserve"> </t>
    </r>
  </si>
  <si>
    <t>2017. december 31.</t>
  </si>
  <si>
    <t xml:space="preserve"> MEGNEVEZÉS</t>
  </si>
  <si>
    <t>Bruttó érték (Ft)</t>
  </si>
  <si>
    <t>Nettó érték  (Ft)</t>
  </si>
  <si>
    <t>Korlátozottan forgalomképes vagyoni értékű jogok</t>
  </si>
  <si>
    <t>Földterületek</t>
  </si>
  <si>
    <t>Telek</t>
  </si>
  <si>
    <t xml:space="preserve">Ingatlanokhoz kapcsolódó vagyon ért.jogok </t>
  </si>
  <si>
    <t>Épületek</t>
  </si>
  <si>
    <t>0-ra írt Egyéb épületek</t>
  </si>
  <si>
    <t>Csatorna</t>
  </si>
  <si>
    <t>Egyéb építmények</t>
  </si>
  <si>
    <t>0-ra írt Egyéb építmények</t>
  </si>
  <si>
    <t>Informatikai eszközök</t>
  </si>
  <si>
    <t>Egyéb gépek, berendezések, felszerelések</t>
  </si>
  <si>
    <t>Járművek</t>
  </si>
  <si>
    <t>"0"-ra leírt járművek</t>
  </si>
  <si>
    <t>"0"-ra leírt informatikai eszközök</t>
  </si>
  <si>
    <t>"0"-ra leírt egyéb gépek, berendezések, felszerelések</t>
  </si>
  <si>
    <t xml:space="preserve">Tartós részesedések </t>
  </si>
  <si>
    <t>Dél-békési Jövőkép Nonprofit KFT</t>
  </si>
  <si>
    <t>Befejezetlen beruházások</t>
  </si>
  <si>
    <t>Nemzeti vagyonba tartozó befektetett eszközök</t>
  </si>
  <si>
    <t>Korlátozottan forgalomképes egyéb gépek, berendezések, felszerelések</t>
  </si>
  <si>
    <t>Kaszaperi Közös Önkormányzati Hivatal</t>
  </si>
  <si>
    <t>Kaszaperi Humán Szolgáltató és Gondozási Központ</t>
  </si>
  <si>
    <t>Kaszaper Község Önkormányzata</t>
  </si>
  <si>
    <t>összesített</t>
  </si>
  <si>
    <t>Forgalomképes vagyoni értékű jogok</t>
  </si>
  <si>
    <t>Korlátozottan forgalomképes szellemi termékek</t>
  </si>
  <si>
    <t>Forgalomképes szellemi termékek</t>
  </si>
  <si>
    <t>Kaszaper-Ép Nonprofit Kft</t>
  </si>
  <si>
    <t>KASZAPER Kult.,Sport,Szoc.Szolg.Nonprofit KFT</t>
  </si>
  <si>
    <t>Szociális Szövetkezetek</t>
  </si>
  <si>
    <t>Europai Úniós Nonprofit KFT</t>
  </si>
  <si>
    <t>2018. december 31.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</si>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</sst>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164" fontId="0" fillId="0" borderId="0" xfId="2" applyNumberFormat="1" applyFont="1" applyAlignment="1">
      <alignment horizontal="right"/>
    </xf>
    <xf numFmtId="0" fontId="4" fillId="0" borderId="1" xfId="1" applyFont="1" applyBorder="1" applyAlignment="1">
      <alignment horizontal="center" wrapText="1"/>
    </xf>
    <xf numFmtId="164" fontId="4" fillId="0" borderId="1" xfId="2" applyNumberFormat="1" applyFont="1" applyBorder="1" applyAlignment="1">
      <alignment horizontal="right" wrapText="1"/>
    </xf>
    <xf numFmtId="0" fontId="1" fillId="0" borderId="1" xfId="1" applyFont="1" applyBorder="1" applyAlignment="1">
      <alignment horizontal="left" wrapText="1"/>
    </xf>
    <xf numFmtId="164" fontId="1" fillId="0" borderId="1" xfId="2" applyNumberFormat="1" applyFont="1" applyBorder="1" applyAlignment="1">
      <alignment horizontal="right" wrapText="1"/>
    </xf>
    <xf numFmtId="0" fontId="1" fillId="0" borderId="1" xfId="1" applyFont="1" applyBorder="1" applyAlignment="1">
      <alignment wrapText="1"/>
    </xf>
    <xf numFmtId="164" fontId="5" fillId="0" borderId="1" xfId="2" applyNumberFormat="1" applyFont="1" applyBorder="1" applyAlignment="1">
      <alignment horizontal="right" wrapText="1"/>
    </xf>
    <xf numFmtId="164" fontId="0" fillId="0" borderId="1" xfId="2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wrapText="1"/>
    </xf>
    <xf numFmtId="0" fontId="7" fillId="0" borderId="1" xfId="1" applyFont="1" applyBorder="1" applyAlignment="1">
      <alignment horizontal="left" wrapText="1"/>
    </xf>
    <xf numFmtId="164" fontId="7" fillId="0" borderId="1" xfId="2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3" fontId="1" fillId="0" borderId="1" xfId="2" applyNumberFormat="1" applyFont="1" applyBorder="1" applyAlignment="1">
      <alignment horizontal="righ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Ezres 3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opLeftCell="A22" workbookViewId="0">
      <selection activeCell="B28" sqref="B28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25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36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 ht="26.25">
      <c r="A10" s="7" t="s">
        <v>5</v>
      </c>
      <c r="B10" s="6">
        <v>0</v>
      </c>
      <c r="C10" s="6">
        <v>0</v>
      </c>
    </row>
    <row r="11" spans="1:3">
      <c r="A11" s="5"/>
      <c r="B11" s="8">
        <f>SUM(B10:B10)</f>
        <v>0</v>
      </c>
      <c r="C11" s="8">
        <f>SUM(C10:C10)</f>
        <v>0</v>
      </c>
    </row>
    <row r="12" spans="1:3">
      <c r="A12" s="5"/>
      <c r="B12" s="9"/>
      <c r="C12" s="6"/>
    </row>
    <row r="13" spans="1:3">
      <c r="A13" s="5" t="s">
        <v>6</v>
      </c>
      <c r="B13" s="9">
        <v>0</v>
      </c>
      <c r="C13" s="9">
        <v>0</v>
      </c>
    </row>
    <row r="14" spans="1:3">
      <c r="A14" s="5" t="s">
        <v>7</v>
      </c>
      <c r="B14" s="9">
        <v>0</v>
      </c>
      <c r="C14" s="9">
        <v>0</v>
      </c>
    </row>
    <row r="15" spans="1:3" ht="26.25">
      <c r="A15" s="5" t="s">
        <v>8</v>
      </c>
      <c r="B15" s="9">
        <v>0</v>
      </c>
      <c r="C15" s="9">
        <v>0</v>
      </c>
    </row>
    <row r="16" spans="1:3">
      <c r="A16" s="5" t="s">
        <v>9</v>
      </c>
      <c r="B16" s="9"/>
      <c r="C16" s="9">
        <v>0</v>
      </c>
    </row>
    <row r="17" spans="1:3">
      <c r="A17" s="5" t="s">
        <v>10</v>
      </c>
      <c r="B17" s="9">
        <v>0</v>
      </c>
      <c r="C17" s="9">
        <v>0</v>
      </c>
    </row>
    <row r="18" spans="1:3">
      <c r="A18" s="5" t="s">
        <v>11</v>
      </c>
      <c r="B18" s="9">
        <v>0</v>
      </c>
      <c r="C18" s="9">
        <v>0</v>
      </c>
    </row>
    <row r="19" spans="1:3">
      <c r="A19" s="5" t="s">
        <v>12</v>
      </c>
      <c r="B19" s="9">
        <v>0</v>
      </c>
      <c r="C19" s="6">
        <v>0</v>
      </c>
    </row>
    <row r="20" spans="1:3">
      <c r="A20" s="5" t="s">
        <v>13</v>
      </c>
      <c r="B20" s="9">
        <v>0</v>
      </c>
      <c r="C20" s="6">
        <v>0</v>
      </c>
    </row>
    <row r="21" spans="1:3">
      <c r="A21" s="5"/>
      <c r="B21" s="8">
        <f>SUM(B13:B20)</f>
        <v>0</v>
      </c>
      <c r="C21" s="8">
        <f>SUM(C13:C20)</f>
        <v>0</v>
      </c>
    </row>
    <row r="22" spans="1:3">
      <c r="A22" s="5"/>
      <c r="B22" s="9"/>
      <c r="C22" s="6"/>
    </row>
    <row r="23" spans="1:3">
      <c r="A23" s="5" t="s">
        <v>14</v>
      </c>
      <c r="B23" s="6">
        <v>0</v>
      </c>
      <c r="C23" s="6">
        <v>0</v>
      </c>
    </row>
    <row r="24" spans="1:3" ht="26.25">
      <c r="A24" s="5" t="s">
        <v>24</v>
      </c>
      <c r="B24" s="6">
        <v>2838416</v>
      </c>
      <c r="C24" s="6">
        <v>345471</v>
      </c>
    </row>
    <row r="25" spans="1:3">
      <c r="A25" s="5" t="s">
        <v>16</v>
      </c>
      <c r="B25" s="9">
        <v>0</v>
      </c>
      <c r="C25" s="9">
        <v>0</v>
      </c>
    </row>
    <row r="26" spans="1:3">
      <c r="A26" s="5" t="s">
        <v>17</v>
      </c>
      <c r="B26" s="9">
        <v>0</v>
      </c>
      <c r="C26" s="9">
        <v>0</v>
      </c>
    </row>
    <row r="27" spans="1:3">
      <c r="A27" s="5" t="s">
        <v>18</v>
      </c>
      <c r="B27" s="9">
        <v>17406</v>
      </c>
      <c r="C27" s="6">
        <v>0</v>
      </c>
    </row>
    <row r="28" spans="1:3" ht="26.25">
      <c r="A28" s="5" t="s">
        <v>19</v>
      </c>
      <c r="B28" s="9">
        <v>42189</v>
      </c>
      <c r="C28" s="6">
        <v>0</v>
      </c>
    </row>
    <row r="29" spans="1:3">
      <c r="A29" s="5"/>
      <c r="B29" s="8">
        <f>SUM(B23:B28)</f>
        <v>2898011</v>
      </c>
      <c r="C29" s="8">
        <f>SUM(C23:C28)</f>
        <v>345471</v>
      </c>
    </row>
    <row r="30" spans="1:3">
      <c r="A30" s="5"/>
      <c r="B30" s="9"/>
      <c r="C30" s="6"/>
    </row>
    <row r="31" spans="1:3">
      <c r="A31" s="10" t="s">
        <v>20</v>
      </c>
      <c r="B31" s="6">
        <v>0</v>
      </c>
      <c r="C31" s="6">
        <v>0</v>
      </c>
    </row>
    <row r="32" spans="1:3">
      <c r="A32" s="5"/>
      <c r="B32" s="9"/>
      <c r="C32" s="9"/>
    </row>
    <row r="33" spans="1:3">
      <c r="A33" s="11"/>
      <c r="B33" s="12"/>
      <c r="C33" s="12"/>
    </row>
    <row r="34" spans="1:3">
      <c r="A34" s="11"/>
      <c r="B34" s="12"/>
      <c r="C34" s="12"/>
    </row>
    <row r="35" spans="1:3">
      <c r="A35" s="11"/>
      <c r="B35" s="13"/>
      <c r="C35" s="13"/>
    </row>
    <row r="36" spans="1:3">
      <c r="A36" s="5"/>
      <c r="B36" s="6"/>
      <c r="C36" s="6"/>
    </row>
    <row r="37" spans="1:3">
      <c r="A37" s="5"/>
      <c r="B37" s="6"/>
      <c r="C37" s="6"/>
    </row>
    <row r="38" spans="1:3">
      <c r="A38" s="5"/>
      <c r="B38" s="14"/>
      <c r="C38" s="14"/>
    </row>
    <row r="39" spans="1:3">
      <c r="A39" s="5" t="s">
        <v>22</v>
      </c>
      <c r="B39" s="6">
        <v>0</v>
      </c>
      <c r="C39" s="6">
        <v>0</v>
      </c>
    </row>
    <row r="40" spans="1:3">
      <c r="A40" s="5"/>
      <c r="B40" s="6"/>
      <c r="C40" s="6"/>
    </row>
    <row r="41" spans="1:3">
      <c r="A41" s="5"/>
      <c r="B41" s="6"/>
      <c r="C41" s="6"/>
    </row>
    <row r="42" spans="1:3" ht="31.5">
      <c r="A42" s="15" t="s">
        <v>23</v>
      </c>
      <c r="B42" s="16">
        <f>+B11+B21+B29+B39+B33+B34+B35</f>
        <v>2898011</v>
      </c>
      <c r="C42" s="16">
        <f>+C11+C21+C29+C33+C34+C35+C39</f>
        <v>345471</v>
      </c>
    </row>
    <row r="43" spans="1:3">
      <c r="A43" s="5"/>
      <c r="B43" s="14"/>
      <c r="C43" s="14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3"/>
  <sheetViews>
    <sheetView topLeftCell="A19" workbookViewId="0">
      <selection activeCell="A3" sqref="A3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26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36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 ht="26.25">
      <c r="A10" s="7" t="s">
        <v>5</v>
      </c>
      <c r="B10" s="6">
        <v>0</v>
      </c>
      <c r="C10" s="6">
        <v>0</v>
      </c>
    </row>
    <row r="11" spans="1:3">
      <c r="A11" s="5"/>
      <c r="B11" s="8">
        <f>SUM(B10:B10)</f>
        <v>0</v>
      </c>
      <c r="C11" s="8">
        <f>SUM(C10:C10)</f>
        <v>0</v>
      </c>
    </row>
    <row r="12" spans="1:3">
      <c r="A12" s="5"/>
      <c r="B12" s="9"/>
      <c r="C12" s="6"/>
    </row>
    <row r="13" spans="1:3">
      <c r="A13" s="5" t="s">
        <v>6</v>
      </c>
      <c r="B13" s="9">
        <v>0</v>
      </c>
      <c r="C13" s="9">
        <v>0</v>
      </c>
    </row>
    <row r="14" spans="1:3">
      <c r="A14" s="5" t="s">
        <v>7</v>
      </c>
      <c r="B14" s="9">
        <v>0</v>
      </c>
      <c r="C14" s="9">
        <v>0</v>
      </c>
    </row>
    <row r="15" spans="1:3" ht="26.25">
      <c r="A15" s="5" t="s">
        <v>8</v>
      </c>
      <c r="B15" s="9">
        <v>0</v>
      </c>
      <c r="C15" s="9">
        <v>0</v>
      </c>
    </row>
    <row r="16" spans="1:3">
      <c r="A16" s="5" t="s">
        <v>9</v>
      </c>
      <c r="B16" s="9"/>
      <c r="C16" s="9">
        <v>0</v>
      </c>
    </row>
    <row r="17" spans="1:3">
      <c r="A17" s="5" t="s">
        <v>10</v>
      </c>
      <c r="B17" s="9">
        <v>0</v>
      </c>
      <c r="C17" s="9">
        <v>0</v>
      </c>
    </row>
    <row r="18" spans="1:3">
      <c r="A18" s="5" t="s">
        <v>11</v>
      </c>
      <c r="B18" s="9">
        <v>0</v>
      </c>
      <c r="C18" s="9">
        <v>0</v>
      </c>
    </row>
    <row r="19" spans="1:3">
      <c r="A19" s="5" t="s">
        <v>12</v>
      </c>
      <c r="B19" s="9">
        <v>0</v>
      </c>
      <c r="C19" s="6">
        <v>0</v>
      </c>
    </row>
    <row r="20" spans="1:3">
      <c r="A20" s="5" t="s">
        <v>13</v>
      </c>
      <c r="B20" s="9">
        <v>0</v>
      </c>
      <c r="C20" s="6">
        <v>0</v>
      </c>
    </row>
    <row r="21" spans="1:3">
      <c r="A21" s="5"/>
      <c r="B21" s="8">
        <f>SUM(B13:B20)</f>
        <v>0</v>
      </c>
      <c r="C21" s="8">
        <f>SUM(C13:C20)</f>
        <v>0</v>
      </c>
    </row>
    <row r="22" spans="1:3">
      <c r="A22" s="5"/>
      <c r="B22" s="9"/>
      <c r="C22" s="6"/>
    </row>
    <row r="23" spans="1:3">
      <c r="A23" s="5" t="s">
        <v>14</v>
      </c>
      <c r="B23" s="6">
        <v>0</v>
      </c>
      <c r="C23" s="6">
        <v>0</v>
      </c>
    </row>
    <row r="24" spans="1:3" ht="26.25">
      <c r="A24" s="5" t="s">
        <v>24</v>
      </c>
      <c r="B24" s="6">
        <v>1768845</v>
      </c>
      <c r="C24" s="6">
        <v>1058618</v>
      </c>
    </row>
    <row r="25" spans="1:3">
      <c r="A25" s="5" t="s">
        <v>16</v>
      </c>
      <c r="B25" s="9">
        <v>0</v>
      </c>
      <c r="C25" s="9">
        <v>0</v>
      </c>
    </row>
    <row r="26" spans="1:3">
      <c r="A26" s="5" t="s">
        <v>17</v>
      </c>
      <c r="B26" s="9">
        <v>0</v>
      </c>
      <c r="C26" s="9">
        <v>0</v>
      </c>
    </row>
    <row r="27" spans="1:3">
      <c r="A27" s="5" t="s">
        <v>18</v>
      </c>
      <c r="B27" s="9">
        <v>0</v>
      </c>
      <c r="C27" s="6">
        <v>0</v>
      </c>
    </row>
    <row r="28" spans="1:3" ht="26.25">
      <c r="A28" s="5" t="s">
        <v>19</v>
      </c>
      <c r="B28" s="9">
        <v>273254</v>
      </c>
      <c r="C28" s="6">
        <v>0</v>
      </c>
    </row>
    <row r="29" spans="1:3">
      <c r="A29" s="5"/>
      <c r="B29" s="8">
        <f>SUM(B23:B28)</f>
        <v>2042099</v>
      </c>
      <c r="C29" s="8">
        <f>SUM(C23:C28)</f>
        <v>1058618</v>
      </c>
    </row>
    <row r="30" spans="1:3">
      <c r="A30" s="5"/>
      <c r="B30" s="9"/>
      <c r="C30" s="6"/>
    </row>
    <row r="31" spans="1:3">
      <c r="A31" s="10" t="s">
        <v>20</v>
      </c>
      <c r="B31" s="6">
        <v>0</v>
      </c>
      <c r="C31" s="6">
        <v>0</v>
      </c>
    </row>
    <row r="32" spans="1:3">
      <c r="A32" s="5"/>
      <c r="B32" s="9"/>
      <c r="C32" s="9"/>
    </row>
    <row r="33" spans="1:3">
      <c r="A33" s="11"/>
      <c r="B33" s="12"/>
      <c r="C33" s="12"/>
    </row>
    <row r="34" spans="1:3">
      <c r="A34" s="11"/>
      <c r="B34" s="12"/>
      <c r="C34" s="12"/>
    </row>
    <row r="35" spans="1:3">
      <c r="A35" s="11"/>
      <c r="B35" s="13"/>
      <c r="C35" s="13"/>
    </row>
    <row r="36" spans="1:3">
      <c r="A36" s="5"/>
      <c r="B36" s="6"/>
      <c r="C36" s="6"/>
    </row>
    <row r="37" spans="1:3">
      <c r="A37" s="5"/>
      <c r="B37" s="6"/>
      <c r="C37" s="6"/>
    </row>
    <row r="38" spans="1:3">
      <c r="A38" s="5"/>
      <c r="B38" s="14"/>
      <c r="C38" s="14"/>
    </row>
    <row r="39" spans="1:3">
      <c r="A39" s="5" t="s">
        <v>22</v>
      </c>
      <c r="B39" s="6">
        <v>0</v>
      </c>
      <c r="C39" s="6">
        <v>0</v>
      </c>
    </row>
    <row r="40" spans="1:3">
      <c r="A40" s="5"/>
      <c r="B40" s="6"/>
      <c r="C40" s="6"/>
    </row>
    <row r="41" spans="1:3">
      <c r="A41" s="5"/>
      <c r="B41" s="6"/>
      <c r="C41" s="6"/>
    </row>
    <row r="42" spans="1:3" ht="31.5">
      <c r="A42" s="15" t="s">
        <v>23</v>
      </c>
      <c r="B42" s="16">
        <f>+B11+B21+B29+B39+B33+B34+B35</f>
        <v>2042099</v>
      </c>
      <c r="C42" s="16">
        <f>+C11+C21+C29+C33+C34+C35+C39</f>
        <v>1058618</v>
      </c>
    </row>
    <row r="43" spans="1:3">
      <c r="A43" s="5"/>
      <c r="B43" s="14"/>
      <c r="C43" s="14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opLeftCell="A22" workbookViewId="0">
      <selection activeCell="B45" sqref="B45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27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1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>
      <c r="A10" s="7" t="s">
        <v>29</v>
      </c>
      <c r="B10" s="6">
        <v>731700</v>
      </c>
      <c r="C10" s="6">
        <v>0</v>
      </c>
    </row>
    <row r="11" spans="1:3" ht="26.25">
      <c r="A11" s="7" t="s">
        <v>5</v>
      </c>
      <c r="B11" s="6">
        <v>659334</v>
      </c>
      <c r="C11" s="6">
        <v>0</v>
      </c>
    </row>
    <row r="12" spans="1:3" ht="26.25">
      <c r="A12" s="7" t="s">
        <v>30</v>
      </c>
      <c r="B12" s="6">
        <v>17181900</v>
      </c>
      <c r="C12" s="6">
        <v>0</v>
      </c>
    </row>
    <row r="13" spans="1:3">
      <c r="A13" s="7" t="s">
        <v>31</v>
      </c>
      <c r="B13" s="6">
        <v>8819650</v>
      </c>
      <c r="C13" s="6">
        <v>0</v>
      </c>
    </row>
    <row r="14" spans="1:3">
      <c r="A14" s="5"/>
      <c r="B14" s="8">
        <f>SUM(B10:B13)</f>
        <v>27392584</v>
      </c>
      <c r="C14" s="8">
        <f>SUM(C10:C13)</f>
        <v>0</v>
      </c>
    </row>
    <row r="15" spans="1:3">
      <c r="A15" s="5" t="s">
        <v>37</v>
      </c>
      <c r="B15" s="9"/>
      <c r="C15" s="6"/>
    </row>
    <row r="16" spans="1:3">
      <c r="A16" s="5" t="s">
        <v>6</v>
      </c>
      <c r="B16" s="9">
        <f>286200150+72981000</f>
        <v>359181150</v>
      </c>
      <c r="C16" s="9">
        <v>359181150</v>
      </c>
    </row>
    <row r="17" spans="1:3">
      <c r="A17" s="5" t="s">
        <v>7</v>
      </c>
      <c r="B17" s="9">
        <v>0</v>
      </c>
      <c r="C17" s="9">
        <v>0</v>
      </c>
    </row>
    <row r="18" spans="1:3" ht="26.25">
      <c r="A18" s="5" t="s">
        <v>8</v>
      </c>
      <c r="B18" s="9">
        <v>0</v>
      </c>
      <c r="C18" s="9">
        <v>0</v>
      </c>
    </row>
    <row r="19" spans="1:3">
      <c r="A19" s="5" t="s">
        <v>9</v>
      </c>
      <c r="B19" s="9">
        <v>34791101</v>
      </c>
      <c r="C19" s="9">
        <v>26057581</v>
      </c>
    </row>
    <row r="20" spans="1:3">
      <c r="A20" s="5" t="s">
        <v>10</v>
      </c>
      <c r="B20" s="9">
        <v>0</v>
      </c>
      <c r="C20" s="9">
        <v>0</v>
      </c>
    </row>
    <row r="21" spans="1:3">
      <c r="A21" s="5" t="s">
        <v>11</v>
      </c>
      <c r="B21" s="9">
        <v>0</v>
      </c>
      <c r="C21" s="9">
        <v>0</v>
      </c>
    </row>
    <row r="22" spans="1:3">
      <c r="A22" s="5" t="s">
        <v>12</v>
      </c>
      <c r="B22" s="9">
        <v>2058593280</v>
      </c>
      <c r="C22" s="6">
        <v>1630593879</v>
      </c>
    </row>
    <row r="23" spans="1:3">
      <c r="A23" s="5" t="s">
        <v>13</v>
      </c>
      <c r="B23" s="9">
        <v>0</v>
      </c>
      <c r="C23" s="6">
        <v>0</v>
      </c>
    </row>
    <row r="24" spans="1:3">
      <c r="A24" s="5"/>
      <c r="B24" s="8">
        <f>SUM(B16:B23)</f>
        <v>2452565531</v>
      </c>
      <c r="C24" s="8">
        <f>SUM(C16:C23)</f>
        <v>2015832610</v>
      </c>
    </row>
    <row r="25" spans="1:3">
      <c r="A25" s="5"/>
      <c r="B25" s="9"/>
      <c r="C25" s="6"/>
    </row>
    <row r="26" spans="1:3">
      <c r="A26" s="5" t="s">
        <v>14</v>
      </c>
      <c r="B26" s="6">
        <v>26035262</v>
      </c>
      <c r="C26" s="6">
        <v>6563924</v>
      </c>
    </row>
    <row r="27" spans="1:3" ht="26.25">
      <c r="A27" s="5" t="s">
        <v>15</v>
      </c>
      <c r="B27" s="6">
        <v>231335768</v>
      </c>
      <c r="C27" s="6">
        <v>90733184</v>
      </c>
    </row>
    <row r="28" spans="1:3">
      <c r="A28" s="5" t="s">
        <v>16</v>
      </c>
      <c r="B28" s="9">
        <v>13273000</v>
      </c>
      <c r="C28" s="9">
        <v>3805571</v>
      </c>
    </row>
    <row r="29" spans="1:3">
      <c r="A29" s="5" t="s">
        <v>17</v>
      </c>
      <c r="B29" s="9">
        <v>0</v>
      </c>
      <c r="C29" s="9">
        <v>0</v>
      </c>
    </row>
    <row r="30" spans="1:3">
      <c r="A30" s="5" t="s">
        <v>18</v>
      </c>
      <c r="B30" s="9">
        <v>0</v>
      </c>
      <c r="C30" s="6">
        <v>0</v>
      </c>
    </row>
    <row r="31" spans="1:3" ht="26.25">
      <c r="A31" s="5" t="s">
        <v>19</v>
      </c>
      <c r="B31" s="9">
        <v>0</v>
      </c>
      <c r="C31" s="6">
        <v>0</v>
      </c>
    </row>
    <row r="32" spans="1:3">
      <c r="A32" s="5"/>
      <c r="B32" s="8">
        <f>SUM(B26:B31)</f>
        <v>270644030</v>
      </c>
      <c r="C32" s="8">
        <f>SUM(C26:C31)</f>
        <v>101102679</v>
      </c>
    </row>
    <row r="33" spans="1:3">
      <c r="A33" s="5"/>
      <c r="B33" s="9"/>
      <c r="C33" s="6"/>
    </row>
    <row r="34" spans="1:3">
      <c r="A34" s="10" t="s">
        <v>20</v>
      </c>
      <c r="B34" s="6">
        <v>0</v>
      </c>
      <c r="C34" s="6">
        <v>0</v>
      </c>
    </row>
    <row r="35" spans="1:3">
      <c r="A35" s="5"/>
      <c r="B35" s="9"/>
      <c r="C35" s="9"/>
    </row>
    <row r="36" spans="1:3">
      <c r="A36" s="11" t="s">
        <v>32</v>
      </c>
      <c r="B36" s="18">
        <v>3000000</v>
      </c>
      <c r="C36" s="18">
        <v>3000000</v>
      </c>
    </row>
    <row r="37" spans="1:3" ht="30">
      <c r="A37" s="11" t="s">
        <v>33</v>
      </c>
      <c r="B37" s="18">
        <v>3000000</v>
      </c>
      <c r="C37" s="18">
        <v>3000000</v>
      </c>
    </row>
    <row r="38" spans="1:3">
      <c r="A38" s="11" t="s">
        <v>34</v>
      </c>
      <c r="B38" s="19">
        <v>120000</v>
      </c>
      <c r="C38" s="19">
        <v>120000</v>
      </c>
    </row>
    <row r="39" spans="1:3">
      <c r="A39" s="5" t="s">
        <v>35</v>
      </c>
      <c r="B39" s="20">
        <v>170000</v>
      </c>
      <c r="C39" s="20">
        <v>170000</v>
      </c>
    </row>
    <row r="40" spans="1:3">
      <c r="A40" s="11" t="s">
        <v>21</v>
      </c>
      <c r="B40" s="6">
        <v>111810</v>
      </c>
      <c r="C40" s="6">
        <v>111810</v>
      </c>
    </row>
    <row r="41" spans="1:3">
      <c r="A41" s="5"/>
      <c r="B41" s="14"/>
      <c r="C41" s="14"/>
    </row>
    <row r="42" spans="1:3">
      <c r="A42" s="5" t="s">
        <v>22</v>
      </c>
      <c r="B42" s="6">
        <v>40740080</v>
      </c>
      <c r="C42" s="6">
        <v>40740080</v>
      </c>
    </row>
    <row r="43" spans="1:3">
      <c r="A43" s="5"/>
      <c r="B43" s="6"/>
      <c r="C43" s="6"/>
    </row>
    <row r="44" spans="1:3">
      <c r="A44" s="5"/>
      <c r="B44" s="6"/>
      <c r="C44" s="6"/>
    </row>
    <row r="45" spans="1:3" ht="31.5">
      <c r="A45" s="15" t="s">
        <v>23</v>
      </c>
      <c r="B45" s="16">
        <f>+B14+B24+B32+B42+B36+B37+B38+B39+B40</f>
        <v>2797744035</v>
      </c>
      <c r="C45" s="16">
        <f>+C14+C24+C32+C42+C36+C37+C38+C39+C40</f>
        <v>2164077179</v>
      </c>
    </row>
    <row r="46" spans="1:3">
      <c r="A46" s="5"/>
      <c r="B46" s="14"/>
      <c r="C46" s="14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3"/>
  <sheetViews>
    <sheetView tabSelected="1" topLeftCell="A24" zoomScaleNormal="100" workbookViewId="0">
      <selection activeCell="B47" sqref="B47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27</v>
      </c>
    </row>
    <row r="2" spans="1:3">
      <c r="A2" s="17" t="s">
        <v>28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36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>
      <c r="A10" s="7" t="s">
        <v>29</v>
      </c>
      <c r="B10" s="6">
        <v>731700</v>
      </c>
      <c r="C10" s="6">
        <v>0</v>
      </c>
    </row>
    <row r="11" spans="1:3" ht="26.25">
      <c r="A11" s="7" t="s">
        <v>5</v>
      </c>
      <c r="B11" s="6">
        <v>659334</v>
      </c>
      <c r="C11" s="6">
        <f>'806352'!C10+'764597'!C10+'725206'!C11</f>
        <v>0</v>
      </c>
    </row>
    <row r="12" spans="1:3" ht="26.25">
      <c r="A12" s="7" t="s">
        <v>30</v>
      </c>
      <c r="B12" s="6">
        <v>17181900</v>
      </c>
      <c r="C12" s="14">
        <f>'806352'!C11+'764597'!C11+'725206'!C14</f>
        <v>0</v>
      </c>
    </row>
    <row r="13" spans="1:3">
      <c r="A13" s="7" t="s">
        <v>31</v>
      </c>
      <c r="B13" s="6">
        <v>8819650</v>
      </c>
      <c r="C13" s="6">
        <f>'806352'!C12+'764597'!C12+'725206'!C15</f>
        <v>0</v>
      </c>
    </row>
    <row r="14" spans="1:3">
      <c r="A14" s="5"/>
      <c r="B14" s="14">
        <f>SUM(B10:B13)</f>
        <v>27392584</v>
      </c>
      <c r="C14" s="14">
        <f>SUM(C10:C13)</f>
        <v>0</v>
      </c>
    </row>
    <row r="15" spans="1:3">
      <c r="A15" s="5"/>
      <c r="B15" s="6">
        <f>'806352'!B14+'764597'!B14+'725206'!B17</f>
        <v>0</v>
      </c>
      <c r="C15" s="6">
        <f>'806352'!C14+'764597'!C14+'725206'!C17</f>
        <v>0</v>
      </c>
    </row>
    <row r="16" spans="1:3">
      <c r="A16" s="5" t="s">
        <v>6</v>
      </c>
      <c r="B16" s="9">
        <f>286200150+72981000</f>
        <v>359181150</v>
      </c>
      <c r="C16" s="9">
        <v>359181150</v>
      </c>
    </row>
    <row r="17" spans="1:3">
      <c r="A17" s="5" t="s">
        <v>7</v>
      </c>
      <c r="B17" s="9">
        <v>0</v>
      </c>
      <c r="C17" s="9">
        <v>0</v>
      </c>
    </row>
    <row r="18" spans="1:3" ht="26.25">
      <c r="A18" s="5" t="s">
        <v>8</v>
      </c>
      <c r="B18" s="9">
        <v>0</v>
      </c>
      <c r="C18" s="9">
        <v>0</v>
      </c>
    </row>
    <row r="19" spans="1:3">
      <c r="A19" s="5" t="s">
        <v>9</v>
      </c>
      <c r="B19" s="9">
        <v>34791101</v>
      </c>
      <c r="C19" s="9">
        <v>26057581</v>
      </c>
    </row>
    <row r="20" spans="1:3">
      <c r="A20" s="5" t="s">
        <v>10</v>
      </c>
      <c r="B20" s="9">
        <v>0</v>
      </c>
      <c r="C20" s="9">
        <v>0</v>
      </c>
    </row>
    <row r="21" spans="1:3">
      <c r="A21" s="5" t="s">
        <v>11</v>
      </c>
      <c r="B21" s="9">
        <v>0</v>
      </c>
      <c r="C21" s="9">
        <v>0</v>
      </c>
    </row>
    <row r="22" spans="1:3">
      <c r="A22" s="5" t="s">
        <v>12</v>
      </c>
      <c r="B22" s="9">
        <v>2058593280</v>
      </c>
      <c r="C22" s="6">
        <v>1630593879</v>
      </c>
    </row>
    <row r="23" spans="1:3">
      <c r="A23" s="5" t="s">
        <v>13</v>
      </c>
      <c r="B23" s="9">
        <v>0</v>
      </c>
      <c r="C23" s="6">
        <v>0</v>
      </c>
    </row>
    <row r="24" spans="1:3">
      <c r="A24" s="5"/>
      <c r="B24" s="14">
        <f>SUM(B16:B23)</f>
        <v>2452565531</v>
      </c>
      <c r="C24" s="14">
        <f>SUM(C16:C23)</f>
        <v>2015832610</v>
      </c>
    </row>
    <row r="25" spans="1:3">
      <c r="A25" s="5"/>
      <c r="B25" s="6"/>
      <c r="C25" s="6"/>
    </row>
    <row r="26" spans="1:3">
      <c r="A26" s="5" t="s">
        <v>14</v>
      </c>
      <c r="B26" s="6">
        <f>'725206'!B26</f>
        <v>26035262</v>
      </c>
      <c r="C26" s="6">
        <f>'725206'!C26</f>
        <v>6563924</v>
      </c>
    </row>
    <row r="27" spans="1:3" ht="26.25">
      <c r="A27" s="5" t="s">
        <v>15</v>
      </c>
      <c r="B27" s="6">
        <f>'806352'!B24+'764597'!B24+'725206'!B27</f>
        <v>235943029</v>
      </c>
      <c r="C27" s="6">
        <f>'806352'!C24+'764597'!C24+'725206'!C27</f>
        <v>92137273</v>
      </c>
    </row>
    <row r="28" spans="1:3">
      <c r="A28" s="5" t="s">
        <v>16</v>
      </c>
      <c r="B28" s="6">
        <f>'725206'!B28</f>
        <v>13273000</v>
      </c>
      <c r="C28" s="6">
        <f>'725206'!C28</f>
        <v>3805571</v>
      </c>
    </row>
    <row r="29" spans="1:3">
      <c r="A29" s="5" t="s">
        <v>17</v>
      </c>
      <c r="B29" s="6"/>
      <c r="C29" s="6"/>
    </row>
    <row r="30" spans="1:3">
      <c r="A30" s="5" t="s">
        <v>18</v>
      </c>
      <c r="B30" s="6">
        <f>'806352'!B27+'764597'!B27+'725206'!B30</f>
        <v>17406</v>
      </c>
      <c r="C30" s="14">
        <f>'806352'!C27+'764597'!C27+'725206'!C30</f>
        <v>0</v>
      </c>
    </row>
    <row r="31" spans="1:3" ht="26.25">
      <c r="A31" s="5" t="s">
        <v>19</v>
      </c>
      <c r="B31" s="6">
        <f>'806352'!B28+'764597'!B28+'725206'!B31</f>
        <v>315443</v>
      </c>
      <c r="C31" s="6">
        <f>'806352'!C28+'764597'!C28+'725206'!C31</f>
        <v>0</v>
      </c>
    </row>
    <row r="32" spans="1:3">
      <c r="A32" s="5"/>
      <c r="B32" s="14">
        <f>SUM(B26:B31)</f>
        <v>275584140</v>
      </c>
      <c r="C32" s="14">
        <f>SUM(C26:C31)</f>
        <v>102506768</v>
      </c>
    </row>
    <row r="33" spans="1:3">
      <c r="A33" s="5"/>
      <c r="B33" s="6"/>
      <c r="C33" s="6"/>
    </row>
    <row r="34" spans="1:3">
      <c r="A34" s="10" t="s">
        <v>20</v>
      </c>
      <c r="B34" s="6"/>
      <c r="C34" s="6"/>
    </row>
    <row r="35" spans="1:3">
      <c r="A35" s="5"/>
      <c r="B35" s="6"/>
      <c r="C35" s="6"/>
    </row>
    <row r="36" spans="1:3">
      <c r="A36" s="11" t="s">
        <v>32</v>
      </c>
      <c r="B36" s="18">
        <v>3000000</v>
      </c>
      <c r="C36" s="18">
        <v>3000000</v>
      </c>
    </row>
    <row r="37" spans="1:3" ht="30">
      <c r="A37" s="11" t="s">
        <v>33</v>
      </c>
      <c r="B37" s="18">
        <v>3000000</v>
      </c>
      <c r="C37" s="18">
        <v>3000000</v>
      </c>
    </row>
    <row r="38" spans="1:3">
      <c r="A38" s="11" t="s">
        <v>34</v>
      </c>
      <c r="B38" s="19">
        <v>120000</v>
      </c>
      <c r="C38" s="19">
        <v>120000</v>
      </c>
    </row>
    <row r="39" spans="1:3">
      <c r="A39" s="5" t="s">
        <v>35</v>
      </c>
      <c r="B39" s="20">
        <v>170000</v>
      </c>
      <c r="C39" s="20">
        <v>170000</v>
      </c>
    </row>
    <row r="40" spans="1:3">
      <c r="A40" s="11" t="s">
        <v>21</v>
      </c>
      <c r="B40" s="6">
        <v>111810</v>
      </c>
      <c r="C40" s="6">
        <v>111810</v>
      </c>
    </row>
    <row r="41" spans="1:3">
      <c r="A41" s="5"/>
      <c r="B41" s="14"/>
      <c r="C41" s="14"/>
    </row>
    <row r="42" spans="1:3">
      <c r="A42" s="5" t="s">
        <v>22</v>
      </c>
      <c r="B42" s="6">
        <v>40740080</v>
      </c>
      <c r="C42" s="6">
        <v>40740080</v>
      </c>
    </row>
    <row r="43" spans="1:3" ht="31.5">
      <c r="A43" s="15" t="s">
        <v>23</v>
      </c>
      <c r="B43" s="16">
        <f>B14+B24+B32+B36+B37+B38+B39+B40+B42</f>
        <v>2802684145</v>
      </c>
      <c r="C43" s="16">
        <f>C14+C24+C32+C36+C37+C38+C39+C40+C42</f>
        <v>2165481268</v>
      </c>
    </row>
  </sheetData>
  <mergeCells count="2">
    <mergeCell ref="A4:C4"/>
    <mergeCell ref="A5:C5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806352</vt:lpstr>
      <vt:lpstr>764597</vt:lpstr>
      <vt:lpstr>725206</vt:lpstr>
      <vt:lpstr>Összesített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ASP-USER</dc:creator>
  <cp:lastModifiedBy>kaszaper-1</cp:lastModifiedBy>
  <cp:lastPrinted>2019-05-27T14:11:48Z</cp:lastPrinted>
  <dcterms:created xsi:type="dcterms:W3CDTF">2018-06-04T13:41:51Z</dcterms:created>
  <dcterms:modified xsi:type="dcterms:W3CDTF">2019-05-27T14:11:49Z</dcterms:modified>
</cp:coreProperties>
</file>