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9" i="1" s="1"/>
  <c r="B31" i="1"/>
  <c r="B27" i="1"/>
  <c r="B24" i="1"/>
  <c r="B23" i="1"/>
  <c r="C20" i="1"/>
  <c r="C19" i="1"/>
  <c r="B18" i="1"/>
  <c r="B10" i="1" s="1"/>
  <c r="B6" i="1" s="1"/>
  <c r="E6" i="1" s="1"/>
  <c r="B12" i="1"/>
  <c r="D6" i="1"/>
</calcChain>
</file>

<file path=xl/sharedStrings.xml><?xml version="1.0" encoding="utf-8"?>
<sst xmlns="http://schemas.openxmlformats.org/spreadsheetml/2006/main" count="31" uniqueCount="29">
  <si>
    <t>4. melléklet a 2/2019. (II. 13.) önkormányzati rendelethez</t>
  </si>
  <si>
    <t>2019.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</si>
  <si>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</si>
  <si>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</si>
  <si>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</si>
  <si>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</si>
  <si>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</si>
  <si>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</si>
  <si>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</si>
  <si>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</si>
  <si>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</si>
  <si>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</si>
  <si>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</si>
  <si>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</si>
  <si>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</si>
  <si>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</si>
  <si>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</si>
  <si>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 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</si>
  <si>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</si>
  <si>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</si>
  <si>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</si>
  <si>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</si>
  <si>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</si>
  <si>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</si>
  <si>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</si>
  <si>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</si>
  <si>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Önként vállalt önkormányzati feladatok</t>
  </si>
  <si>
    <t xml:space="preserve">   - Bursa ösztöndíj</t>
  </si>
  <si>
    <t xml:space="preserve">   - lakásvásárlás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</si>
</sst>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9" fillId="0" borderId="0" xfId="2" applyNumberFormat="1" applyFont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9" fillId="0" borderId="0" xfId="2" applyNumberFormat="1" applyFont="1" applyBorder="1"/>
    <xf numFmtId="0" fontId="6" fillId="0" borderId="0" xfId="2" applyFont="1" applyFill="1" applyBorder="1" applyAlignment="1">
      <alignment horizontal="center"/>
    </xf>
    <xf numFmtId="3" fontId="10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108"/>
  <sheetViews>
    <sheetView tabSelected="1" workbookViewId="0">
      <selection activeCell="A2" sqref="A2"/>
    </sheetView>
  </sheetViews>
  <sheetFormatPr defaultRowHeight="12.75" x14ac:dyDescent="0.2"/>
  <cols>
    <col min="1" max="1" width="62.140625" style="4" customWidth="1"/>
    <col min="2" max="2" width="16.28515625" style="6" customWidth="1"/>
    <col min="3" max="3" width="15" style="6" hidden="1" customWidth="1"/>
    <col min="4" max="4" width="13.85546875" style="5" hidden="1" customWidth="1"/>
    <col min="5" max="5" width="18.7109375" style="5" hidden="1" customWidth="1"/>
    <col min="6" max="6" width="12.7109375" style="5" hidden="1" customWidth="1"/>
    <col min="7" max="7" width="15.140625" style="5" hidden="1" customWidth="1"/>
    <col min="8" max="27" width="9.140625" style="5" customWidth="1"/>
    <col min="28" max="28" width="10.140625" style="5" customWidth="1"/>
    <col min="29" max="29" width="9.7109375" style="5" customWidth="1"/>
    <col min="30" max="220" width="9.140625" style="5" customWidth="1"/>
  </cols>
  <sheetData>
    <row r="1" spans="1:220" x14ac:dyDescent="0.2">
      <c r="A1" s="1" t="s">
        <v>0</v>
      </c>
      <c r="B1" s="1"/>
      <c r="C1" s="2"/>
      <c r="D1" s="3"/>
      <c r="E1" s="4"/>
      <c r="F1" s="4"/>
      <c r="G1" s="4"/>
    </row>
    <row r="2" spans="1:220" x14ac:dyDescent="0.2">
      <c r="D2" s="4"/>
      <c r="E2" s="4"/>
      <c r="F2" s="4"/>
      <c r="G2" s="4"/>
    </row>
    <row r="3" spans="1:220" ht="25.5" customHeight="1" x14ac:dyDescent="0.2">
      <c r="A3" s="7" t="s">
        <v>1</v>
      </c>
      <c r="B3" s="8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</row>
    <row r="4" spans="1:220" x14ac:dyDescent="0.2">
      <c r="A4" s="10"/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</row>
    <row r="5" spans="1:220" x14ac:dyDescent="0.2">
      <c r="A5" s="12"/>
      <c r="B5" s="11"/>
      <c r="C5" s="1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</row>
    <row r="6" spans="1:220" x14ac:dyDescent="0.2">
      <c r="A6" s="13" t="s">
        <v>2</v>
      </c>
      <c r="B6" s="14">
        <f>B10+B39</f>
        <v>91286816</v>
      </c>
      <c r="C6" s="15"/>
      <c r="D6" s="16" t="e">
        <f>B13+B14+B15+B16+B19+B20+B22+B23+B24+B28+B29+B32+B33+B34+B35+B41+B42+#REF!</f>
        <v>#REF!</v>
      </c>
      <c r="E6" s="16" t="e">
        <f>B6-D6</f>
        <v>#REF!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20" x14ac:dyDescent="0.2">
      <c r="A7" s="17"/>
      <c r="B7" s="18"/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20" x14ac:dyDescent="0.2">
      <c r="A8" s="19" t="s">
        <v>3</v>
      </c>
      <c r="B8" s="18"/>
      <c r="C8" s="1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20" x14ac:dyDescent="0.2">
      <c r="A9" s="17"/>
      <c r="B9" s="18"/>
      <c r="C9" s="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20" x14ac:dyDescent="0.2">
      <c r="A10" s="20" t="s">
        <v>4</v>
      </c>
      <c r="B10" s="21">
        <f>B12+B18+B31+B27</f>
        <v>88716816</v>
      </c>
      <c r="C10" s="2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20" x14ac:dyDescent="0.2">
      <c r="A11" s="20"/>
      <c r="B11" s="21"/>
      <c r="C11" s="2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20" x14ac:dyDescent="0.2">
      <c r="A12" s="22" t="s">
        <v>5</v>
      </c>
      <c r="B12" s="23">
        <f>B13+B15+B14+B16</f>
        <v>6300000</v>
      </c>
      <c r="C12" s="2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20" x14ac:dyDescent="0.2">
      <c r="A13" s="24" t="s">
        <v>6</v>
      </c>
      <c r="B13" s="25">
        <v>800000</v>
      </c>
      <c r="C13" s="2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20" x14ac:dyDescent="0.2">
      <c r="A14" s="24" t="s">
        <v>7</v>
      </c>
      <c r="B14" s="25">
        <v>300000</v>
      </c>
      <c r="C14" s="2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20" x14ac:dyDescent="0.2">
      <c r="A15" s="26" t="s">
        <v>8</v>
      </c>
      <c r="B15" s="25">
        <v>4800000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20" x14ac:dyDescent="0.2">
      <c r="A16" s="26" t="s">
        <v>9</v>
      </c>
      <c r="B16" s="25">
        <v>400000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">
      <c r="A17" s="2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">
      <c r="A18" s="22" t="s">
        <v>10</v>
      </c>
      <c r="B18" s="27">
        <f>SUM(B19:B25)</f>
        <v>70766816</v>
      </c>
      <c r="C18" s="2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">
      <c r="A19" s="28" t="s">
        <v>11</v>
      </c>
      <c r="B19" s="6">
        <v>775476</v>
      </c>
      <c r="C19" s="6">
        <f>12*66755</f>
        <v>801060</v>
      </c>
      <c r="D19" s="4"/>
      <c r="E19" s="1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2">
      <c r="A20" s="28" t="s">
        <v>12</v>
      </c>
      <c r="B20" s="6">
        <v>2982600</v>
      </c>
      <c r="C20" s="6">
        <f>12*220805</f>
        <v>2649660</v>
      </c>
      <c r="D20" s="4"/>
      <c r="E20" s="1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x14ac:dyDescent="0.2">
      <c r="A21" s="26" t="s">
        <v>13</v>
      </c>
      <c r="B21" s="6">
        <v>346380</v>
      </c>
      <c r="D21" s="4"/>
      <c r="E21" s="1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x14ac:dyDescent="0.2">
      <c r="A22" s="26" t="s">
        <v>14</v>
      </c>
      <c r="B22" s="6">
        <v>102360</v>
      </c>
      <c r="D22" s="4"/>
      <c r="E22" s="1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">
      <c r="A23" s="26" t="s">
        <v>15</v>
      </c>
      <c r="B23" s="6">
        <f>34000000+1530000</f>
        <v>35530000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x14ac:dyDescent="0.2">
      <c r="A24" s="26" t="s">
        <v>16</v>
      </c>
      <c r="B24" s="6">
        <f>25000000+6000000</f>
        <v>31000000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">
      <c r="A25" s="26" t="s">
        <v>17</v>
      </c>
      <c r="B25" s="6">
        <v>30000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2">
      <c r="A27" s="22" t="s">
        <v>18</v>
      </c>
      <c r="B27" s="23">
        <f>SUM(B28:B29)</f>
        <v>5050000</v>
      </c>
      <c r="C27" s="23"/>
      <c r="D27" s="16"/>
      <c r="E27" s="29"/>
      <c r="F27" s="1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2">
      <c r="A28" s="26" t="s">
        <v>19</v>
      </c>
      <c r="B28" s="25">
        <v>700000</v>
      </c>
      <c r="C28" s="25"/>
      <c r="D28" s="16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2">
      <c r="A29" s="26" t="s">
        <v>20</v>
      </c>
      <c r="B29" s="25">
        <v>4350000</v>
      </c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">
      <c r="A30" s="26"/>
      <c r="B30" s="25"/>
      <c r="C30" s="2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2">
      <c r="A31" s="22" t="s">
        <v>21</v>
      </c>
      <c r="B31" s="23">
        <f>SUM(B32:B36)</f>
        <v>6600000</v>
      </c>
      <c r="C31" s="2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2">
      <c r="A32" s="26" t="s">
        <v>22</v>
      </c>
      <c r="B32" s="25">
        <v>2500000</v>
      </c>
      <c r="C32" s="2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2">
      <c r="A33" s="31" t="s">
        <v>23</v>
      </c>
      <c r="B33" s="25">
        <v>900000</v>
      </c>
      <c r="C33" s="2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2">
      <c r="A34" s="26" t="s">
        <v>24</v>
      </c>
      <c r="B34" s="25">
        <v>2000000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2">
      <c r="A35" s="26" t="s">
        <v>25</v>
      </c>
      <c r="B35" s="25">
        <v>1200000</v>
      </c>
      <c r="C35" s="2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2">
      <c r="A36" s="26"/>
      <c r="B36" s="25"/>
      <c r="C36" s="25"/>
      <c r="D36" s="4"/>
      <c r="E36" s="29"/>
      <c r="F36" s="2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x14ac:dyDescent="0.2">
      <c r="A37" s="19" t="s">
        <v>26</v>
      </c>
      <c r="B37" s="23"/>
      <c r="C37" s="23"/>
      <c r="D37" s="4"/>
      <c r="E37" s="4"/>
      <c r="F37" s="4"/>
      <c r="G37" s="2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">
      <c r="A38" s="32"/>
      <c r="B38" s="23"/>
      <c r="C38" s="23"/>
      <c r="D38" s="4"/>
      <c r="E38" s="4"/>
      <c r="F38" s="4"/>
      <c r="G38" s="2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x14ac:dyDescent="0.2">
      <c r="A39" s="20" t="s">
        <v>4</v>
      </c>
      <c r="B39" s="23">
        <f>+B40</f>
        <v>2570000</v>
      </c>
      <c r="C39" s="23"/>
      <c r="D39" s="4"/>
      <c r="E39" s="4"/>
      <c r="F39" s="4"/>
      <c r="G39" s="2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2">
      <c r="A40" s="22" t="s">
        <v>21</v>
      </c>
      <c r="B40" s="23">
        <f>SUM(B41:B42)</f>
        <v>2570000</v>
      </c>
      <c r="C40" s="2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2">
      <c r="A41" s="31" t="s">
        <v>27</v>
      </c>
      <c r="B41" s="25">
        <v>570000</v>
      </c>
      <c r="C41" s="2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x14ac:dyDescent="0.2">
      <c r="A42" s="31" t="s">
        <v>28</v>
      </c>
      <c r="B42" s="33">
        <v>2000000</v>
      </c>
      <c r="C42" s="3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2">
      <c r="A43" s="34"/>
      <c r="B43" s="35"/>
      <c r="C43" s="3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2">
      <c r="A44" s="17"/>
      <c r="B44" s="18"/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">
      <c r="A45" s="22"/>
      <c r="B45" s="36"/>
      <c r="C45" s="3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2">
      <c r="A46" s="2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idden="1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idden="1" x14ac:dyDescent="0.2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4:28" hidden="1" x14ac:dyDescent="0.2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4:28" hidden="1" x14ac:dyDescent="0.2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4:28" hidden="1" x14ac:dyDescent="0.2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4:28" hidden="1" x14ac:dyDescent="0.2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4:28" hidden="1" x14ac:dyDescent="0.2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4:28" hidden="1" x14ac:dyDescent="0.2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4:28" hidden="1" x14ac:dyDescent="0.2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4:28" hidden="1" x14ac:dyDescent="0.2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4:28" hidden="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4:28" hidden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4:28" hidden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4:28" hidden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4:28" hidden="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4:28" hidden="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4:28" hidden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4:28" hidden="1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4:28" hidden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4:28" hidden="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4:28" hidden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4:28" hidden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4:28" hidden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4:28" hidden="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4:28" hidden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28" hidden="1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4:28" hidden="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4:28" hidden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4:28" hidden="1" x14ac:dyDescent="0.2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4:28" hidden="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4:28" hidden="1" x14ac:dyDescent="0.2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4:28" hidden="1" x14ac:dyDescent="0.2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4:28" hidden="1" x14ac:dyDescent="0.2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4:28" hidden="1" x14ac:dyDescent="0.2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4:28" hidden="1" x14ac:dyDescent="0.2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4:28" hidden="1" x14ac:dyDescent="0.2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4:28" hidden="1" x14ac:dyDescent="0.2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4:28" hidden="1" x14ac:dyDescent="0.2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4:28" hidden="1" x14ac:dyDescent="0.2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4:28" hidden="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4:28" hidden="1" x14ac:dyDescent="0.2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4:28" hidden="1" x14ac:dyDescent="0.2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4:28" hidden="1" x14ac:dyDescent="0.2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4:28" hidden="1" x14ac:dyDescent="0.2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4:28" hidden="1" x14ac:dyDescent="0.2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4:28" hidden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4:28" hidden="1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4:28" hidden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4:28" hidden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4:28" hidden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4:28" hidden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4:28" hidden="1" x14ac:dyDescent="0.2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4:28" hidden="1" x14ac:dyDescent="0.2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4:28" hidden="1" x14ac:dyDescent="0.2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4:28" hidden="1" x14ac:dyDescent="0.2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4:28" hidden="1" x14ac:dyDescent="0.2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4:28" hidden="1" x14ac:dyDescent="0.2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4:28" hidden="1" x14ac:dyDescent="0.2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4:28" hidden="1" x14ac:dyDescent="0.2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4:28" hidden="1" x14ac:dyDescent="0.2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4:28" x14ac:dyDescent="0.2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4:28" x14ac:dyDescent="0.2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</sheetData>
  <mergeCells count="2">
    <mergeCell ref="A1:B1"/>
    <mergeCell ref="A3:B3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2019-02-15T08:18:27Z</dcterms:created>
  <dcterms:modified xsi:type="dcterms:W3CDTF">2019-02-15T08:18:35Z</dcterms:modified>
</cp:coreProperties>
</file>