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38" i="1"/>
  <c r="E37"/>
  <c r="E36"/>
  <c r="E35"/>
  <c r="E34"/>
  <c r="C34"/>
  <c r="E33"/>
  <c r="C33"/>
  <c r="C32"/>
  <c r="E30"/>
  <c r="C30"/>
  <c r="E28"/>
  <c r="C28"/>
  <c r="E27"/>
  <c r="C27"/>
  <c r="E26"/>
  <c r="C26"/>
  <c r="E25"/>
  <c r="C25"/>
  <c r="E24"/>
  <c r="C24"/>
  <c r="E23"/>
  <c r="E29" s="1"/>
  <c r="C23"/>
  <c r="C29" s="1"/>
  <c r="C31" s="1"/>
  <c r="E22"/>
  <c r="C22"/>
  <c r="E21"/>
  <c r="C21"/>
  <c r="E20"/>
  <c r="E19"/>
  <c r="C19"/>
  <c r="E16"/>
  <c r="E15"/>
  <c r="E14"/>
  <c r="C14"/>
  <c r="E13"/>
  <c r="C13"/>
  <c r="E12"/>
  <c r="C12"/>
  <c r="E11"/>
  <c r="C11"/>
  <c r="E10"/>
  <c r="C10"/>
  <c r="E9"/>
  <c r="E18" s="1"/>
  <c r="E40" s="1"/>
  <c r="C9"/>
  <c r="C18" s="1"/>
  <c r="C40" s="1"/>
</calcChain>
</file>

<file path=xl/sharedStrings.xml><?xml version="1.0" encoding="utf-8"?>
<sst xmlns="http://schemas.openxmlformats.org/spreadsheetml/2006/main" count="92" uniqueCount="90">
  <si>
    <r>
      <t>25. sz. melléklet</t>
    </r>
    <r>
      <rPr>
        <b/>
        <sz val="12"/>
        <rFont val="Times New Roman"/>
        <family val="1"/>
        <charset val="238"/>
      </rPr>
      <t xml:space="preserve"> Etyek Nagyközség Önkormányzata Képviselő-testületének 2/2015. (II.13.)  önkormányzati rendeletéhez</t>
    </r>
  </si>
  <si>
    <t>2015. évi működési és felhalmozási célú  bevételek és kiadások mérlege</t>
  </si>
  <si>
    <t>Fő mérleg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</si>
  <si>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</si>
  <si>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</si>
  <si>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</si>
  <si>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</si>
  <si>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</si>
  <si>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</si>
  <si>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</si>
  <si>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</si>
  <si>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</si>
  <si>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</si>
  <si>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</si>
  <si>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</si>
  <si>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</si>
  <si>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</si>
  <si>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</si>
  <si>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</si>
  <si>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</si>
  <si>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</si>
  <si>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</si>
  <si>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</si>
  <si>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</si>
  <si>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</si>
  <si>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</si>
  <si>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</si>
  <si>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</si>
  <si>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</si>
  <si>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</si>
  <si>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</si>
  <si>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</si>
  <si>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</si>
  <si>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</si>
  <si>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</si>
  <si>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 8. Művészeti iskola évközi racionalizálása</t>
  </si>
  <si>
    <t>11.</t>
  </si>
  <si>
    <t>9. Normatíva visszafizetési kötelezettség</t>
  </si>
  <si>
    <t>12.</t>
  </si>
  <si>
    <t>Működési bevétel összesen:</t>
  </si>
  <si>
    <t>Működési kiadás összesen:</t>
  </si>
  <si>
    <t>13.</t>
  </si>
  <si>
    <t>14.</t>
  </si>
  <si>
    <t xml:space="preserve"> </t>
  </si>
  <si>
    <t>15.</t>
  </si>
  <si>
    <t>16.</t>
  </si>
  <si>
    <t>FELHALMOZÁSI CÉLÚ BEVÉTELEK</t>
  </si>
  <si>
    <t>FELHALMOZÁSI KIADÁSOK</t>
  </si>
  <si>
    <t>17.</t>
  </si>
  <si>
    <t>1. Felhalmozási és tőkejellegű bevételek</t>
  </si>
  <si>
    <t>1. Felh.kiadások</t>
  </si>
  <si>
    <t>18.</t>
  </si>
  <si>
    <t>2. Fejlesztési célú támogatás</t>
  </si>
  <si>
    <t>2. Felújítási kiadások</t>
  </si>
  <si>
    <t>19.</t>
  </si>
  <si>
    <t>3. Támogatásértékű felh.bevétel</t>
  </si>
  <si>
    <t>3. Felh.célú pe.átadás</t>
  </si>
  <si>
    <t>20.</t>
  </si>
  <si>
    <t>4. Felhalmozási célú pénzeszközátvétel</t>
  </si>
  <si>
    <t>21.</t>
  </si>
  <si>
    <t>5. Felh.ÁFA visszatérülés</t>
  </si>
  <si>
    <t>22.</t>
  </si>
  <si>
    <t>6. Felhalm.célú kölcsönök visszat.</t>
  </si>
  <si>
    <t>23.</t>
  </si>
  <si>
    <t>Felhalmozási bevétel összesen:</t>
  </si>
  <si>
    <t>Felhalmozási kiadás összesen:</t>
  </si>
  <si>
    <t>24.</t>
  </si>
  <si>
    <t>Általános tartalék működési célra</t>
  </si>
  <si>
    <t>25.</t>
  </si>
  <si>
    <t>Felhalmozási  többlet</t>
  </si>
  <si>
    <t>Céltartalék működési célra</t>
  </si>
  <si>
    <t>26.</t>
  </si>
  <si>
    <t>Céltartalék felhalmozási célra</t>
  </si>
  <si>
    <t>27.</t>
  </si>
  <si>
    <t>Működési célú hitel</t>
  </si>
  <si>
    <t>Céltartalék összesen:</t>
  </si>
  <si>
    <t>28.</t>
  </si>
  <si>
    <t>Felhalmozási célú hitel</t>
  </si>
  <si>
    <t>29.</t>
  </si>
  <si>
    <t>Kötött felhasználású lekötött pénzeszköz</t>
  </si>
  <si>
    <t>30.</t>
  </si>
  <si>
    <t>31.</t>
  </si>
  <si>
    <t>Maradvány igénybevétele működés célra</t>
  </si>
  <si>
    <t>32.</t>
  </si>
  <si>
    <t>Finanszírozási bevétel</t>
  </si>
  <si>
    <t>Finanszírozási kiadás</t>
  </si>
  <si>
    <t>33.</t>
  </si>
  <si>
    <t>34.</t>
  </si>
  <si>
    <t>MINDÖSSZESEN:</t>
  </si>
  <si>
    <t>Módosította a 12/2015.(V.28.) számú önk. rendelet 2015. 05.28.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</si>
</sst>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7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1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1" fontId="4" fillId="0" borderId="6" xfId="1" applyNumberFormat="1" applyFont="1" applyFill="1" applyBorder="1" applyAlignment="1">
      <alignment horizontal="center" vertical="center" wrapText="1"/>
    </xf>
    <xf numFmtId="0" fontId="5" fillId="0" borderId="7" xfId="1" applyFont="1" applyBorder="1"/>
    <xf numFmtId="3" fontId="5" fillId="0" borderId="8" xfId="1" applyNumberFormat="1" applyFont="1" applyBorder="1" applyAlignment="1">
      <alignment vertical="center"/>
    </xf>
    <xf numFmtId="0" fontId="5" fillId="0" borderId="8" xfId="1" applyFont="1" applyBorder="1"/>
    <xf numFmtId="3" fontId="5" fillId="0" borderId="9" xfId="1" applyNumberFormat="1" applyFont="1" applyBorder="1" applyAlignment="1">
      <alignment vertical="center"/>
    </xf>
    <xf numFmtId="0" fontId="4" fillId="2" borderId="7" xfId="1" applyFont="1" applyFill="1" applyBorder="1" applyAlignment="1">
      <alignment horizontal="left"/>
    </xf>
    <xf numFmtId="3" fontId="4" fillId="2" borderId="8" xfId="1" applyNumberFormat="1" applyFont="1" applyFill="1" applyBorder="1" applyAlignment="1">
      <alignment vertical="center"/>
    </xf>
    <xf numFmtId="0" fontId="4" fillId="2" borderId="8" xfId="1" applyFont="1" applyFill="1" applyBorder="1"/>
    <xf numFmtId="3" fontId="4" fillId="2" borderId="9" xfId="1" applyNumberFormat="1" applyFont="1" applyFill="1" applyBorder="1" applyAlignment="1">
      <alignment vertical="center"/>
    </xf>
    <xf numFmtId="0" fontId="4" fillId="0" borderId="7" xfId="1" applyFont="1" applyBorder="1" applyAlignment="1">
      <alignment horizontal="left"/>
    </xf>
    <xf numFmtId="41" fontId="5" fillId="0" borderId="8" xfId="1" applyNumberFormat="1" applyFont="1" applyBorder="1"/>
    <xf numFmtId="0" fontId="4" fillId="0" borderId="8" xfId="1" applyFont="1" applyBorder="1"/>
    <xf numFmtId="41" fontId="5" fillId="0" borderId="9" xfId="1" applyNumberFormat="1" applyFont="1" applyBorder="1"/>
    <xf numFmtId="0" fontId="4" fillId="0" borderId="7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vertic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" fillId="0" borderId="7" xfId="0" applyFont="1" applyBorder="1"/>
    <xf numFmtId="3" fontId="4" fillId="0" borderId="9" xfId="1" applyNumberFormat="1" applyFont="1" applyBorder="1" applyAlignment="1">
      <alignment vertical="center"/>
    </xf>
    <xf numFmtId="0" fontId="5" fillId="0" borderId="7" xfId="1" applyFont="1" applyFill="1" applyBorder="1"/>
    <xf numFmtId="3" fontId="4" fillId="0" borderId="9" xfId="1" applyNumberFormat="1" applyFont="1" applyFill="1" applyBorder="1" applyAlignment="1"/>
    <xf numFmtId="0" fontId="1" fillId="0" borderId="8" xfId="0" applyFont="1" applyBorder="1"/>
    <xf numFmtId="0" fontId="4" fillId="0" borderId="7" xfId="1" applyFont="1" applyBorder="1"/>
    <xf numFmtId="41" fontId="5" fillId="0" borderId="8" xfId="1" applyNumberFormat="1" applyFont="1" applyBorder="1" applyAlignment="1">
      <alignment horizontal="right"/>
    </xf>
    <xf numFmtId="0" fontId="4" fillId="0" borderId="7" xfId="1" applyFont="1" applyFill="1" applyBorder="1"/>
    <xf numFmtId="3" fontId="4" fillId="0" borderId="8" xfId="1" applyNumberFormat="1" applyFont="1" applyBorder="1" applyAlignment="1"/>
    <xf numFmtId="0" fontId="4" fillId="0" borderId="10" xfId="1" applyFont="1" applyBorder="1"/>
    <xf numFmtId="41" fontId="5" fillId="0" borderId="11" xfId="1" applyNumberFormat="1" applyFont="1" applyBorder="1"/>
    <xf numFmtId="0" fontId="4" fillId="0" borderId="11" xfId="1" applyFont="1" applyBorder="1"/>
    <xf numFmtId="41" fontId="5" fillId="0" borderId="12" xfId="1" applyNumberFormat="1" applyFont="1" applyBorder="1"/>
    <xf numFmtId="0" fontId="4" fillId="2" borderId="13" xfId="1" applyFont="1" applyFill="1" applyBorder="1" applyAlignment="1">
      <alignment horizontal="center"/>
    </xf>
    <xf numFmtId="3" fontId="4" fillId="2" borderId="14" xfId="1" applyNumberFormat="1" applyFont="1" applyFill="1" applyBorder="1" applyAlignment="1">
      <alignment vertical="center"/>
    </xf>
    <xf numFmtId="0" fontId="4" fillId="2" borderId="14" xfId="1" applyFont="1" applyFill="1" applyBorder="1" applyAlignment="1">
      <alignment horizontal="center"/>
    </xf>
    <xf numFmtId="3" fontId="4" fillId="2" borderId="15" xfId="1" applyNumberFormat="1" applyFont="1" applyFill="1" applyBorder="1" applyAlignment="1">
      <alignment vertical="center"/>
    </xf>
    <xf numFmtId="0" fontId="6" fillId="0" borderId="0" xfId="0" applyFont="1"/>
    <xf numFmtId="3" fontId="1" fillId="0" borderId="0" xfId="0" applyNumberFormat="1" applyFont="1"/>
  </cellXfs>
  <cellStyles count="2">
    <cellStyle name="Normál" xfId="0" builtinId="0"/>
    <cellStyle name="Normál_2007.évi költségvetés-műk.és felh.célú bev.éskiad.mérlege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gys&#233;ges%20kgvt.t&#225;bla05.28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0">
        <row r="9">
          <cell r="C9">
            <v>48862</v>
          </cell>
          <cell r="E9">
            <v>41146</v>
          </cell>
        </row>
        <row r="10">
          <cell r="C10">
            <v>121925</v>
          </cell>
          <cell r="E10">
            <v>10860</v>
          </cell>
        </row>
        <row r="11">
          <cell r="C11">
            <v>238904</v>
          </cell>
          <cell r="E11">
            <v>117163</v>
          </cell>
        </row>
        <row r="12">
          <cell r="C12">
            <v>22600</v>
          </cell>
          <cell r="E12">
            <v>5348</v>
          </cell>
        </row>
        <row r="13">
          <cell r="C13">
            <v>0</v>
          </cell>
          <cell r="E13">
            <v>1198</v>
          </cell>
        </row>
        <row r="14">
          <cell r="C14">
            <v>0</v>
          </cell>
          <cell r="E14">
            <v>4000</v>
          </cell>
        </row>
        <row r="22">
          <cell r="C22">
            <v>55825</v>
          </cell>
          <cell r="E22">
            <v>41250</v>
          </cell>
        </row>
        <row r="23">
          <cell r="C23">
            <v>0</v>
          </cell>
          <cell r="E23">
            <v>14375</v>
          </cell>
        </row>
        <row r="24">
          <cell r="C24">
            <v>0</v>
          </cell>
          <cell r="E24">
            <v>2700</v>
          </cell>
        </row>
        <row r="25">
          <cell r="C25">
            <v>2500</v>
          </cell>
        </row>
        <row r="26">
          <cell r="C26">
            <v>0</v>
          </cell>
        </row>
        <row r="27">
          <cell r="C27">
            <v>0</v>
          </cell>
        </row>
        <row r="29">
          <cell r="E29">
            <v>4871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1">
        <row r="9">
          <cell r="C9">
            <v>1400</v>
          </cell>
          <cell r="E9">
            <v>46680</v>
          </cell>
        </row>
        <row r="10">
          <cell r="C10">
            <v>197</v>
          </cell>
          <cell r="E10">
            <v>12852</v>
          </cell>
        </row>
        <row r="11">
          <cell r="E11">
            <v>26994</v>
          </cell>
        </row>
        <row r="12">
          <cell r="C12">
            <v>21</v>
          </cell>
        </row>
        <row r="14">
          <cell r="E14">
            <v>3456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2">
        <row r="9">
          <cell r="C9">
            <v>24140</v>
          </cell>
          <cell r="E9">
            <v>81124</v>
          </cell>
        </row>
        <row r="10">
          <cell r="E10">
            <v>23189</v>
          </cell>
        </row>
        <row r="11">
          <cell r="C11">
            <v>0</v>
          </cell>
          <cell r="E11">
            <v>59539</v>
          </cell>
        </row>
        <row r="12">
          <cell r="C12">
            <v>36</v>
          </cell>
        </row>
      </sheetData>
      <sheetData sheetId="3">
        <row r="9">
          <cell r="C9">
            <v>500</v>
          </cell>
          <cell r="E9">
            <v>11233</v>
          </cell>
        </row>
        <row r="10">
          <cell r="E10">
            <v>2962</v>
          </cell>
        </row>
        <row r="11">
          <cell r="C11">
            <v>0</v>
          </cell>
          <cell r="E11">
            <v>9583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4">
        <row r="9">
          <cell r="C9">
            <v>4204</v>
          </cell>
          <cell r="E9">
            <v>23297</v>
          </cell>
        </row>
        <row r="10">
          <cell r="E10">
            <v>6338</v>
          </cell>
        </row>
        <row r="11">
          <cell r="E11">
            <v>15301</v>
          </cell>
        </row>
        <row r="12">
          <cell r="C12">
            <v>204</v>
          </cell>
        </row>
        <row r="14">
          <cell r="C14">
            <v>1141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sqref="A1:XFD1048576"/>
    </sheetView>
  </sheetViews>
  <sheetFormatPr defaultRowHeight="15.75"/>
  <cols>
    <col min="1" max="1" width="9.140625" style="1"/>
    <col min="2" max="2" width="46.7109375" style="1" customWidth="1"/>
    <col min="3" max="3" width="16.140625" style="1" customWidth="1"/>
    <col min="4" max="4" width="43.7109375" style="1" customWidth="1"/>
    <col min="5" max="5" width="14.85546875" style="1" customWidth="1"/>
    <col min="6" max="257" width="9.140625" style="1"/>
    <col min="258" max="258" width="46.7109375" style="1" customWidth="1"/>
    <col min="259" max="259" width="16.140625" style="1" customWidth="1"/>
    <col min="260" max="260" width="43.7109375" style="1" customWidth="1"/>
    <col min="261" max="261" width="14.85546875" style="1" customWidth="1"/>
    <col min="262" max="513" width="9.140625" style="1"/>
    <col min="514" max="514" width="46.7109375" style="1" customWidth="1"/>
    <col min="515" max="515" width="16.140625" style="1" customWidth="1"/>
    <col min="516" max="516" width="43.7109375" style="1" customWidth="1"/>
    <col min="517" max="517" width="14.85546875" style="1" customWidth="1"/>
    <col min="518" max="769" width="9.140625" style="1"/>
    <col min="770" max="770" width="46.7109375" style="1" customWidth="1"/>
    <col min="771" max="771" width="16.140625" style="1" customWidth="1"/>
    <col min="772" max="772" width="43.7109375" style="1" customWidth="1"/>
    <col min="773" max="773" width="14.85546875" style="1" customWidth="1"/>
    <col min="774" max="1025" width="9.140625" style="1"/>
    <col min="1026" max="1026" width="46.7109375" style="1" customWidth="1"/>
    <col min="1027" max="1027" width="16.140625" style="1" customWidth="1"/>
    <col min="1028" max="1028" width="43.7109375" style="1" customWidth="1"/>
    <col min="1029" max="1029" width="14.85546875" style="1" customWidth="1"/>
    <col min="1030" max="1281" width="9.140625" style="1"/>
    <col min="1282" max="1282" width="46.7109375" style="1" customWidth="1"/>
    <col min="1283" max="1283" width="16.140625" style="1" customWidth="1"/>
    <col min="1284" max="1284" width="43.7109375" style="1" customWidth="1"/>
    <col min="1285" max="1285" width="14.85546875" style="1" customWidth="1"/>
    <col min="1286" max="1537" width="9.140625" style="1"/>
    <col min="1538" max="1538" width="46.7109375" style="1" customWidth="1"/>
    <col min="1539" max="1539" width="16.140625" style="1" customWidth="1"/>
    <col min="1540" max="1540" width="43.7109375" style="1" customWidth="1"/>
    <col min="1541" max="1541" width="14.85546875" style="1" customWidth="1"/>
    <col min="1542" max="1793" width="9.140625" style="1"/>
    <col min="1794" max="1794" width="46.7109375" style="1" customWidth="1"/>
    <col min="1795" max="1795" width="16.140625" style="1" customWidth="1"/>
    <col min="1796" max="1796" width="43.7109375" style="1" customWidth="1"/>
    <col min="1797" max="1797" width="14.85546875" style="1" customWidth="1"/>
    <col min="1798" max="2049" width="9.140625" style="1"/>
    <col min="2050" max="2050" width="46.7109375" style="1" customWidth="1"/>
    <col min="2051" max="2051" width="16.140625" style="1" customWidth="1"/>
    <col min="2052" max="2052" width="43.7109375" style="1" customWidth="1"/>
    <col min="2053" max="2053" width="14.85546875" style="1" customWidth="1"/>
    <col min="2054" max="2305" width="9.140625" style="1"/>
    <col min="2306" max="2306" width="46.7109375" style="1" customWidth="1"/>
    <col min="2307" max="2307" width="16.140625" style="1" customWidth="1"/>
    <col min="2308" max="2308" width="43.7109375" style="1" customWidth="1"/>
    <col min="2309" max="2309" width="14.85546875" style="1" customWidth="1"/>
    <col min="2310" max="2561" width="9.140625" style="1"/>
    <col min="2562" max="2562" width="46.7109375" style="1" customWidth="1"/>
    <col min="2563" max="2563" width="16.140625" style="1" customWidth="1"/>
    <col min="2564" max="2564" width="43.7109375" style="1" customWidth="1"/>
    <col min="2565" max="2565" width="14.85546875" style="1" customWidth="1"/>
    <col min="2566" max="2817" width="9.140625" style="1"/>
    <col min="2818" max="2818" width="46.7109375" style="1" customWidth="1"/>
    <col min="2819" max="2819" width="16.140625" style="1" customWidth="1"/>
    <col min="2820" max="2820" width="43.7109375" style="1" customWidth="1"/>
    <col min="2821" max="2821" width="14.85546875" style="1" customWidth="1"/>
    <col min="2822" max="3073" width="9.140625" style="1"/>
    <col min="3074" max="3074" width="46.7109375" style="1" customWidth="1"/>
    <col min="3075" max="3075" width="16.140625" style="1" customWidth="1"/>
    <col min="3076" max="3076" width="43.7109375" style="1" customWidth="1"/>
    <col min="3077" max="3077" width="14.85546875" style="1" customWidth="1"/>
    <col min="3078" max="3329" width="9.140625" style="1"/>
    <col min="3330" max="3330" width="46.7109375" style="1" customWidth="1"/>
    <col min="3331" max="3331" width="16.140625" style="1" customWidth="1"/>
    <col min="3332" max="3332" width="43.7109375" style="1" customWidth="1"/>
    <col min="3333" max="3333" width="14.85546875" style="1" customWidth="1"/>
    <col min="3334" max="3585" width="9.140625" style="1"/>
    <col min="3586" max="3586" width="46.7109375" style="1" customWidth="1"/>
    <col min="3587" max="3587" width="16.140625" style="1" customWidth="1"/>
    <col min="3588" max="3588" width="43.7109375" style="1" customWidth="1"/>
    <col min="3589" max="3589" width="14.85546875" style="1" customWidth="1"/>
    <col min="3590" max="3841" width="9.140625" style="1"/>
    <col min="3842" max="3842" width="46.7109375" style="1" customWidth="1"/>
    <col min="3843" max="3843" width="16.140625" style="1" customWidth="1"/>
    <col min="3844" max="3844" width="43.7109375" style="1" customWidth="1"/>
    <col min="3845" max="3845" width="14.85546875" style="1" customWidth="1"/>
    <col min="3846" max="4097" width="9.140625" style="1"/>
    <col min="4098" max="4098" width="46.7109375" style="1" customWidth="1"/>
    <col min="4099" max="4099" width="16.140625" style="1" customWidth="1"/>
    <col min="4100" max="4100" width="43.7109375" style="1" customWidth="1"/>
    <col min="4101" max="4101" width="14.85546875" style="1" customWidth="1"/>
    <col min="4102" max="4353" width="9.140625" style="1"/>
    <col min="4354" max="4354" width="46.7109375" style="1" customWidth="1"/>
    <col min="4355" max="4355" width="16.140625" style="1" customWidth="1"/>
    <col min="4356" max="4356" width="43.7109375" style="1" customWidth="1"/>
    <col min="4357" max="4357" width="14.85546875" style="1" customWidth="1"/>
    <col min="4358" max="4609" width="9.140625" style="1"/>
    <col min="4610" max="4610" width="46.7109375" style="1" customWidth="1"/>
    <col min="4611" max="4611" width="16.140625" style="1" customWidth="1"/>
    <col min="4612" max="4612" width="43.7109375" style="1" customWidth="1"/>
    <col min="4613" max="4613" width="14.85546875" style="1" customWidth="1"/>
    <col min="4614" max="4865" width="9.140625" style="1"/>
    <col min="4866" max="4866" width="46.7109375" style="1" customWidth="1"/>
    <col min="4867" max="4867" width="16.140625" style="1" customWidth="1"/>
    <col min="4868" max="4868" width="43.7109375" style="1" customWidth="1"/>
    <col min="4869" max="4869" width="14.85546875" style="1" customWidth="1"/>
    <col min="4870" max="5121" width="9.140625" style="1"/>
    <col min="5122" max="5122" width="46.7109375" style="1" customWidth="1"/>
    <col min="5123" max="5123" width="16.140625" style="1" customWidth="1"/>
    <col min="5124" max="5124" width="43.7109375" style="1" customWidth="1"/>
    <col min="5125" max="5125" width="14.85546875" style="1" customWidth="1"/>
    <col min="5126" max="5377" width="9.140625" style="1"/>
    <col min="5378" max="5378" width="46.7109375" style="1" customWidth="1"/>
    <col min="5379" max="5379" width="16.140625" style="1" customWidth="1"/>
    <col min="5380" max="5380" width="43.7109375" style="1" customWidth="1"/>
    <col min="5381" max="5381" width="14.85546875" style="1" customWidth="1"/>
    <col min="5382" max="5633" width="9.140625" style="1"/>
    <col min="5634" max="5634" width="46.7109375" style="1" customWidth="1"/>
    <col min="5635" max="5635" width="16.140625" style="1" customWidth="1"/>
    <col min="5636" max="5636" width="43.7109375" style="1" customWidth="1"/>
    <col min="5637" max="5637" width="14.85546875" style="1" customWidth="1"/>
    <col min="5638" max="5889" width="9.140625" style="1"/>
    <col min="5890" max="5890" width="46.7109375" style="1" customWidth="1"/>
    <col min="5891" max="5891" width="16.140625" style="1" customWidth="1"/>
    <col min="5892" max="5892" width="43.7109375" style="1" customWidth="1"/>
    <col min="5893" max="5893" width="14.85546875" style="1" customWidth="1"/>
    <col min="5894" max="6145" width="9.140625" style="1"/>
    <col min="6146" max="6146" width="46.7109375" style="1" customWidth="1"/>
    <col min="6147" max="6147" width="16.140625" style="1" customWidth="1"/>
    <col min="6148" max="6148" width="43.7109375" style="1" customWidth="1"/>
    <col min="6149" max="6149" width="14.85546875" style="1" customWidth="1"/>
    <col min="6150" max="6401" width="9.140625" style="1"/>
    <col min="6402" max="6402" width="46.7109375" style="1" customWidth="1"/>
    <col min="6403" max="6403" width="16.140625" style="1" customWidth="1"/>
    <col min="6404" max="6404" width="43.7109375" style="1" customWidth="1"/>
    <col min="6405" max="6405" width="14.85546875" style="1" customWidth="1"/>
    <col min="6406" max="6657" width="9.140625" style="1"/>
    <col min="6658" max="6658" width="46.7109375" style="1" customWidth="1"/>
    <col min="6659" max="6659" width="16.140625" style="1" customWidth="1"/>
    <col min="6660" max="6660" width="43.7109375" style="1" customWidth="1"/>
    <col min="6661" max="6661" width="14.85546875" style="1" customWidth="1"/>
    <col min="6662" max="6913" width="9.140625" style="1"/>
    <col min="6914" max="6914" width="46.7109375" style="1" customWidth="1"/>
    <col min="6915" max="6915" width="16.140625" style="1" customWidth="1"/>
    <col min="6916" max="6916" width="43.7109375" style="1" customWidth="1"/>
    <col min="6917" max="6917" width="14.85546875" style="1" customWidth="1"/>
    <col min="6918" max="7169" width="9.140625" style="1"/>
    <col min="7170" max="7170" width="46.7109375" style="1" customWidth="1"/>
    <col min="7171" max="7171" width="16.140625" style="1" customWidth="1"/>
    <col min="7172" max="7172" width="43.7109375" style="1" customWidth="1"/>
    <col min="7173" max="7173" width="14.85546875" style="1" customWidth="1"/>
    <col min="7174" max="7425" width="9.140625" style="1"/>
    <col min="7426" max="7426" width="46.7109375" style="1" customWidth="1"/>
    <col min="7427" max="7427" width="16.140625" style="1" customWidth="1"/>
    <col min="7428" max="7428" width="43.7109375" style="1" customWidth="1"/>
    <col min="7429" max="7429" width="14.85546875" style="1" customWidth="1"/>
    <col min="7430" max="7681" width="9.140625" style="1"/>
    <col min="7682" max="7682" width="46.7109375" style="1" customWidth="1"/>
    <col min="7683" max="7683" width="16.140625" style="1" customWidth="1"/>
    <col min="7684" max="7684" width="43.7109375" style="1" customWidth="1"/>
    <col min="7685" max="7685" width="14.85546875" style="1" customWidth="1"/>
    <col min="7686" max="7937" width="9.140625" style="1"/>
    <col min="7938" max="7938" width="46.7109375" style="1" customWidth="1"/>
    <col min="7939" max="7939" width="16.140625" style="1" customWidth="1"/>
    <col min="7940" max="7940" width="43.7109375" style="1" customWidth="1"/>
    <col min="7941" max="7941" width="14.85546875" style="1" customWidth="1"/>
    <col min="7942" max="8193" width="9.140625" style="1"/>
    <col min="8194" max="8194" width="46.7109375" style="1" customWidth="1"/>
    <col min="8195" max="8195" width="16.140625" style="1" customWidth="1"/>
    <col min="8196" max="8196" width="43.7109375" style="1" customWidth="1"/>
    <col min="8197" max="8197" width="14.85546875" style="1" customWidth="1"/>
    <col min="8198" max="8449" width="9.140625" style="1"/>
    <col min="8450" max="8450" width="46.7109375" style="1" customWidth="1"/>
    <col min="8451" max="8451" width="16.140625" style="1" customWidth="1"/>
    <col min="8452" max="8452" width="43.7109375" style="1" customWidth="1"/>
    <col min="8453" max="8453" width="14.85546875" style="1" customWidth="1"/>
    <col min="8454" max="8705" width="9.140625" style="1"/>
    <col min="8706" max="8706" width="46.7109375" style="1" customWidth="1"/>
    <col min="8707" max="8707" width="16.140625" style="1" customWidth="1"/>
    <col min="8708" max="8708" width="43.7109375" style="1" customWidth="1"/>
    <col min="8709" max="8709" width="14.85546875" style="1" customWidth="1"/>
    <col min="8710" max="8961" width="9.140625" style="1"/>
    <col min="8962" max="8962" width="46.7109375" style="1" customWidth="1"/>
    <col min="8963" max="8963" width="16.140625" style="1" customWidth="1"/>
    <col min="8964" max="8964" width="43.7109375" style="1" customWidth="1"/>
    <col min="8965" max="8965" width="14.85546875" style="1" customWidth="1"/>
    <col min="8966" max="9217" width="9.140625" style="1"/>
    <col min="9218" max="9218" width="46.7109375" style="1" customWidth="1"/>
    <col min="9219" max="9219" width="16.140625" style="1" customWidth="1"/>
    <col min="9220" max="9220" width="43.7109375" style="1" customWidth="1"/>
    <col min="9221" max="9221" width="14.85546875" style="1" customWidth="1"/>
    <col min="9222" max="9473" width="9.140625" style="1"/>
    <col min="9474" max="9474" width="46.7109375" style="1" customWidth="1"/>
    <col min="9475" max="9475" width="16.140625" style="1" customWidth="1"/>
    <col min="9476" max="9476" width="43.7109375" style="1" customWidth="1"/>
    <col min="9477" max="9477" width="14.85546875" style="1" customWidth="1"/>
    <col min="9478" max="9729" width="9.140625" style="1"/>
    <col min="9730" max="9730" width="46.7109375" style="1" customWidth="1"/>
    <col min="9731" max="9731" width="16.140625" style="1" customWidth="1"/>
    <col min="9732" max="9732" width="43.7109375" style="1" customWidth="1"/>
    <col min="9733" max="9733" width="14.85546875" style="1" customWidth="1"/>
    <col min="9734" max="9985" width="9.140625" style="1"/>
    <col min="9986" max="9986" width="46.7109375" style="1" customWidth="1"/>
    <col min="9987" max="9987" width="16.140625" style="1" customWidth="1"/>
    <col min="9988" max="9988" width="43.7109375" style="1" customWidth="1"/>
    <col min="9989" max="9989" width="14.85546875" style="1" customWidth="1"/>
    <col min="9990" max="10241" width="9.140625" style="1"/>
    <col min="10242" max="10242" width="46.7109375" style="1" customWidth="1"/>
    <col min="10243" max="10243" width="16.140625" style="1" customWidth="1"/>
    <col min="10244" max="10244" width="43.7109375" style="1" customWidth="1"/>
    <col min="10245" max="10245" width="14.85546875" style="1" customWidth="1"/>
    <col min="10246" max="10497" width="9.140625" style="1"/>
    <col min="10498" max="10498" width="46.7109375" style="1" customWidth="1"/>
    <col min="10499" max="10499" width="16.140625" style="1" customWidth="1"/>
    <col min="10500" max="10500" width="43.7109375" style="1" customWidth="1"/>
    <col min="10501" max="10501" width="14.85546875" style="1" customWidth="1"/>
    <col min="10502" max="10753" width="9.140625" style="1"/>
    <col min="10754" max="10754" width="46.7109375" style="1" customWidth="1"/>
    <col min="10755" max="10755" width="16.140625" style="1" customWidth="1"/>
    <col min="10756" max="10756" width="43.7109375" style="1" customWidth="1"/>
    <col min="10757" max="10757" width="14.85546875" style="1" customWidth="1"/>
    <col min="10758" max="11009" width="9.140625" style="1"/>
    <col min="11010" max="11010" width="46.7109375" style="1" customWidth="1"/>
    <col min="11011" max="11011" width="16.140625" style="1" customWidth="1"/>
    <col min="11012" max="11012" width="43.7109375" style="1" customWidth="1"/>
    <col min="11013" max="11013" width="14.85546875" style="1" customWidth="1"/>
    <col min="11014" max="11265" width="9.140625" style="1"/>
    <col min="11266" max="11266" width="46.7109375" style="1" customWidth="1"/>
    <col min="11267" max="11267" width="16.140625" style="1" customWidth="1"/>
    <col min="11268" max="11268" width="43.7109375" style="1" customWidth="1"/>
    <col min="11269" max="11269" width="14.85546875" style="1" customWidth="1"/>
    <col min="11270" max="11521" width="9.140625" style="1"/>
    <col min="11522" max="11522" width="46.7109375" style="1" customWidth="1"/>
    <col min="11523" max="11523" width="16.140625" style="1" customWidth="1"/>
    <col min="11524" max="11524" width="43.7109375" style="1" customWidth="1"/>
    <col min="11525" max="11525" width="14.85546875" style="1" customWidth="1"/>
    <col min="11526" max="11777" width="9.140625" style="1"/>
    <col min="11778" max="11778" width="46.7109375" style="1" customWidth="1"/>
    <col min="11779" max="11779" width="16.140625" style="1" customWidth="1"/>
    <col min="11780" max="11780" width="43.7109375" style="1" customWidth="1"/>
    <col min="11781" max="11781" width="14.85546875" style="1" customWidth="1"/>
    <col min="11782" max="12033" width="9.140625" style="1"/>
    <col min="12034" max="12034" width="46.7109375" style="1" customWidth="1"/>
    <col min="12035" max="12035" width="16.140625" style="1" customWidth="1"/>
    <col min="12036" max="12036" width="43.7109375" style="1" customWidth="1"/>
    <col min="12037" max="12037" width="14.85546875" style="1" customWidth="1"/>
    <col min="12038" max="12289" width="9.140625" style="1"/>
    <col min="12290" max="12290" width="46.7109375" style="1" customWidth="1"/>
    <col min="12291" max="12291" width="16.140625" style="1" customWidth="1"/>
    <col min="12292" max="12292" width="43.7109375" style="1" customWidth="1"/>
    <col min="12293" max="12293" width="14.85546875" style="1" customWidth="1"/>
    <col min="12294" max="12545" width="9.140625" style="1"/>
    <col min="12546" max="12546" width="46.7109375" style="1" customWidth="1"/>
    <col min="12547" max="12547" width="16.140625" style="1" customWidth="1"/>
    <col min="12548" max="12548" width="43.7109375" style="1" customWidth="1"/>
    <col min="12549" max="12549" width="14.85546875" style="1" customWidth="1"/>
    <col min="12550" max="12801" width="9.140625" style="1"/>
    <col min="12802" max="12802" width="46.7109375" style="1" customWidth="1"/>
    <col min="12803" max="12803" width="16.140625" style="1" customWidth="1"/>
    <col min="12804" max="12804" width="43.7109375" style="1" customWidth="1"/>
    <col min="12805" max="12805" width="14.85546875" style="1" customWidth="1"/>
    <col min="12806" max="13057" width="9.140625" style="1"/>
    <col min="13058" max="13058" width="46.7109375" style="1" customWidth="1"/>
    <col min="13059" max="13059" width="16.140625" style="1" customWidth="1"/>
    <col min="13060" max="13060" width="43.7109375" style="1" customWidth="1"/>
    <col min="13061" max="13061" width="14.85546875" style="1" customWidth="1"/>
    <col min="13062" max="13313" width="9.140625" style="1"/>
    <col min="13314" max="13314" width="46.7109375" style="1" customWidth="1"/>
    <col min="13315" max="13315" width="16.140625" style="1" customWidth="1"/>
    <col min="13316" max="13316" width="43.7109375" style="1" customWidth="1"/>
    <col min="13317" max="13317" width="14.85546875" style="1" customWidth="1"/>
    <col min="13318" max="13569" width="9.140625" style="1"/>
    <col min="13570" max="13570" width="46.7109375" style="1" customWidth="1"/>
    <col min="13571" max="13571" width="16.140625" style="1" customWidth="1"/>
    <col min="13572" max="13572" width="43.7109375" style="1" customWidth="1"/>
    <col min="13573" max="13573" width="14.85546875" style="1" customWidth="1"/>
    <col min="13574" max="13825" width="9.140625" style="1"/>
    <col min="13826" max="13826" width="46.7109375" style="1" customWidth="1"/>
    <col min="13827" max="13827" width="16.140625" style="1" customWidth="1"/>
    <col min="13828" max="13828" width="43.7109375" style="1" customWidth="1"/>
    <col min="13829" max="13829" width="14.85546875" style="1" customWidth="1"/>
    <col min="13830" max="14081" width="9.140625" style="1"/>
    <col min="14082" max="14082" width="46.7109375" style="1" customWidth="1"/>
    <col min="14083" max="14083" width="16.140625" style="1" customWidth="1"/>
    <col min="14084" max="14084" width="43.7109375" style="1" customWidth="1"/>
    <col min="14085" max="14085" width="14.85546875" style="1" customWidth="1"/>
    <col min="14086" max="14337" width="9.140625" style="1"/>
    <col min="14338" max="14338" width="46.7109375" style="1" customWidth="1"/>
    <col min="14339" max="14339" width="16.140625" style="1" customWidth="1"/>
    <col min="14340" max="14340" width="43.7109375" style="1" customWidth="1"/>
    <col min="14341" max="14341" width="14.85546875" style="1" customWidth="1"/>
    <col min="14342" max="14593" width="9.140625" style="1"/>
    <col min="14594" max="14594" width="46.7109375" style="1" customWidth="1"/>
    <col min="14595" max="14595" width="16.140625" style="1" customWidth="1"/>
    <col min="14596" max="14596" width="43.7109375" style="1" customWidth="1"/>
    <col min="14597" max="14597" width="14.85546875" style="1" customWidth="1"/>
    <col min="14598" max="14849" width="9.140625" style="1"/>
    <col min="14850" max="14850" width="46.7109375" style="1" customWidth="1"/>
    <col min="14851" max="14851" width="16.140625" style="1" customWidth="1"/>
    <col min="14852" max="14852" width="43.7109375" style="1" customWidth="1"/>
    <col min="14853" max="14853" width="14.85546875" style="1" customWidth="1"/>
    <col min="14854" max="15105" width="9.140625" style="1"/>
    <col min="15106" max="15106" width="46.7109375" style="1" customWidth="1"/>
    <col min="15107" max="15107" width="16.140625" style="1" customWidth="1"/>
    <col min="15108" max="15108" width="43.7109375" style="1" customWidth="1"/>
    <col min="15109" max="15109" width="14.85546875" style="1" customWidth="1"/>
    <col min="15110" max="15361" width="9.140625" style="1"/>
    <col min="15362" max="15362" width="46.7109375" style="1" customWidth="1"/>
    <col min="15363" max="15363" width="16.140625" style="1" customWidth="1"/>
    <col min="15364" max="15364" width="43.7109375" style="1" customWidth="1"/>
    <col min="15365" max="15365" width="14.85546875" style="1" customWidth="1"/>
    <col min="15366" max="15617" width="9.140625" style="1"/>
    <col min="15618" max="15618" width="46.7109375" style="1" customWidth="1"/>
    <col min="15619" max="15619" width="16.140625" style="1" customWidth="1"/>
    <col min="15620" max="15620" width="43.7109375" style="1" customWidth="1"/>
    <col min="15621" max="15621" width="14.85546875" style="1" customWidth="1"/>
    <col min="15622" max="15873" width="9.140625" style="1"/>
    <col min="15874" max="15874" width="46.7109375" style="1" customWidth="1"/>
    <col min="15875" max="15875" width="16.140625" style="1" customWidth="1"/>
    <col min="15876" max="15876" width="43.7109375" style="1" customWidth="1"/>
    <col min="15877" max="15877" width="14.85546875" style="1" customWidth="1"/>
    <col min="15878" max="16129" width="9.140625" style="1"/>
    <col min="16130" max="16130" width="46.7109375" style="1" customWidth="1"/>
    <col min="16131" max="16131" width="16.140625" style="1" customWidth="1"/>
    <col min="16132" max="16132" width="43.7109375" style="1" customWidth="1"/>
    <col min="16133" max="16133" width="14.85546875" style="1" customWidth="1"/>
    <col min="16134" max="16384" width="9.140625" style="1"/>
  </cols>
  <sheetData>
    <row r="1" spans="1:5" ht="20.25">
      <c r="B1" s="2" t="s">
        <v>0</v>
      </c>
      <c r="C1" s="3"/>
      <c r="D1" s="3"/>
      <c r="E1" s="3"/>
    </row>
    <row r="2" spans="1:5">
      <c r="B2" s="3"/>
      <c r="C2" s="3"/>
      <c r="D2" s="3"/>
      <c r="E2" s="3"/>
    </row>
    <row r="3" spans="1:5">
      <c r="B3" s="3" t="s">
        <v>1</v>
      </c>
      <c r="C3" s="3"/>
      <c r="D3" s="3"/>
      <c r="E3" s="3"/>
    </row>
    <row r="4" spans="1:5">
      <c r="B4" s="4" t="s">
        <v>2</v>
      </c>
      <c r="C4" s="5"/>
      <c r="D4" s="5"/>
      <c r="E4" s="5"/>
    </row>
    <row r="6" spans="1:5" ht="16.5" thickBot="1">
      <c r="A6" s="6"/>
      <c r="B6" s="7" t="s">
        <v>3</v>
      </c>
      <c r="C6" s="7" t="s">
        <v>4</v>
      </c>
      <c r="D6" s="8" t="s">
        <v>5</v>
      </c>
      <c r="E6" s="9" t="s">
        <v>6</v>
      </c>
    </row>
    <row r="7" spans="1:5" ht="48" thickBot="1">
      <c r="A7" s="10" t="s">
        <v>7</v>
      </c>
      <c r="B7" s="11" t="s">
        <v>8</v>
      </c>
      <c r="C7" s="12" t="s">
        <v>9</v>
      </c>
      <c r="D7" s="12" t="s">
        <v>10</v>
      </c>
      <c r="E7" s="13" t="s">
        <v>9</v>
      </c>
    </row>
    <row r="8" spans="1:5">
      <c r="A8" s="10" t="s">
        <v>11</v>
      </c>
      <c r="B8" s="14" t="s">
        <v>12</v>
      </c>
      <c r="C8" s="15"/>
      <c r="D8" s="16" t="s">
        <v>13</v>
      </c>
      <c r="E8" s="17"/>
    </row>
    <row r="9" spans="1:5">
      <c r="A9" s="10" t="s">
        <v>14</v>
      </c>
      <c r="B9" s="18" t="s">
        <v>15</v>
      </c>
      <c r="C9" s="19">
        <f>'[1]Önkormányzat - mérlege'!C9+'[1]Polg.Hiv. - mérlege'!C9+'[1]Óvoda - mérlege'!C9+'[1]könyvtár - mérlege'!C9+'[1]Sk-Mérleg'!C9</f>
        <v>79106</v>
      </c>
      <c r="D9" s="20" t="s">
        <v>16</v>
      </c>
      <c r="E9" s="21">
        <f>'[1]Önkormányzat - mérlege'!E9+'[1]Polg.Hiv. - mérlege'!E9+'[1]Óvoda - mérlege'!E9+'[1]könyvtár - mérlege'!E9+'[1]Sk-Mérleg'!E9</f>
        <v>203480</v>
      </c>
    </row>
    <row r="10" spans="1:5">
      <c r="A10" s="10" t="s">
        <v>17</v>
      </c>
      <c r="B10" s="18" t="s">
        <v>18</v>
      </c>
      <c r="C10" s="19">
        <f>'[1]Önkormányzat - mérlege'!C10+'[1]Polg.Hiv. - mérlege'!C10+'[1]Óvoda - mérlege'!C10+'[1]könyvtár - mérlege'!C10+'[1]Sk-Mérleg'!C10</f>
        <v>122122</v>
      </c>
      <c r="D10" s="20" t="s">
        <v>19</v>
      </c>
      <c r="E10" s="21">
        <f>'[1]Önkormányzat - mérlege'!E10+'[1]Polg.Hiv. - mérlege'!E10+'[1]Óvoda - mérlege'!E10+'[1]könyvtár - mérlege'!E10+'[1]Sk-Mérleg'!E10</f>
        <v>56201</v>
      </c>
    </row>
    <row r="11" spans="1:5">
      <c r="A11" s="10" t="s">
        <v>20</v>
      </c>
      <c r="B11" s="18" t="s">
        <v>21</v>
      </c>
      <c r="C11" s="19">
        <f>'[1]Önkormányzat - mérlege'!C11+'[1]Polg.Hiv. - mérlege'!C11+'[1]Óvoda - mérlege'!C11+'[1]könyvtár - mérlege'!C11+'[1]Sk-Mérleg'!C11</f>
        <v>238904</v>
      </c>
      <c r="D11" s="20" t="s">
        <v>22</v>
      </c>
      <c r="E11" s="21">
        <f>'[1]Önkormányzat - mérlege'!E11+'[1]Polg.Hiv. - mérlege'!E11+'[1]Óvoda - mérlege'!E11+'[1]könyvtár - mérlege'!E11+'[1]Sk-Mérleg'!E11</f>
        <v>228580</v>
      </c>
    </row>
    <row r="12" spans="1:5">
      <c r="A12" s="10" t="s">
        <v>23</v>
      </c>
      <c r="B12" s="18" t="s">
        <v>24</v>
      </c>
      <c r="C12" s="19">
        <f>'[1]Önkormányzat - mérlege'!C12+'[1]Polg.Hiv. - mérlege'!C12+'[1]Óvoda - mérlege'!C12+'[1]könyvtár - mérlege'!C12+'[1]Sk-Mérleg'!C12</f>
        <v>22861</v>
      </c>
      <c r="D12" s="20" t="s">
        <v>25</v>
      </c>
      <c r="E12" s="21">
        <f>'[1]Önkormányzat - mérlege'!E12+'[1]Polg.Hiv. - mérlege'!E12+'[1]Óvoda - mérlege'!E12+'[1]könyvtár - mérlege'!E12+'[1]Sk-Mérleg'!E12</f>
        <v>5348</v>
      </c>
    </row>
    <row r="13" spans="1:5">
      <c r="A13" s="10" t="s">
        <v>26</v>
      </c>
      <c r="B13" s="18" t="s">
        <v>27</v>
      </c>
      <c r="C13" s="19">
        <f>'[1]Önkormányzat - mérlege'!C13+'[1]Polg.Hiv. - mérlege'!C13+'[1]Óvoda - mérlege'!C13+'[1]könyvtár - mérlege'!C13+'[1]Sk-Mérleg'!C13</f>
        <v>0</v>
      </c>
      <c r="D13" s="20" t="s">
        <v>28</v>
      </c>
      <c r="E13" s="21">
        <f>'[1]Önkormányzat - mérlege'!E13+'[1]Polg.Hiv. - mérlege'!E13+'[1]Óvoda - mérlege'!E13+'[1]könyvtár - mérlege'!E13+'[1]Sk-Mérleg'!E13</f>
        <v>1198</v>
      </c>
    </row>
    <row r="14" spans="1:5">
      <c r="A14" s="10" t="s">
        <v>29</v>
      </c>
      <c r="B14" s="18" t="s">
        <v>30</v>
      </c>
      <c r="C14" s="19">
        <f>'[1]Önkormányzat - mérlege'!C14+'[1]Polg.Hiv. - mérlege'!C14+'[1]Óvoda - mérlege'!C14+'[1]könyvtár - mérlege'!C14+'[1]Sk-Mérleg'!C14</f>
        <v>1141</v>
      </c>
      <c r="D14" s="20" t="s">
        <v>31</v>
      </c>
      <c r="E14" s="21">
        <f>'[1]Önkormányzat - mérlege'!E14+'[1]Polg.Hiv. - mérlege'!E14+'[1]Óvoda - mérlege'!E14+'[1]könyvtár - mérlege'!E14+'[1]Sk-Mérleg'!E14</f>
        <v>7456</v>
      </c>
    </row>
    <row r="15" spans="1:5">
      <c r="A15" s="10" t="s">
        <v>32</v>
      </c>
      <c r="B15" s="18"/>
      <c r="C15" s="19"/>
      <c r="D15" s="20" t="s">
        <v>33</v>
      </c>
      <c r="E15" s="21">
        <f>'[1]Önkormányzat - mérlege'!E15+'[1]Polg.Hiv. - mérlege'!E15+'[1]Óvoda - mérlege'!E15+'[1]könyvtár - mérlege'!E15+'[1]Sk-Mérleg'!E15</f>
        <v>0</v>
      </c>
    </row>
    <row r="16" spans="1:5">
      <c r="A16" s="10" t="s">
        <v>34</v>
      </c>
      <c r="B16" s="18"/>
      <c r="C16" s="19"/>
      <c r="D16" s="20" t="s">
        <v>35</v>
      </c>
      <c r="E16" s="21">
        <f>'[1]Önkormányzat - mérlege'!E16+'[1]Polg.Hiv. - mérlege'!E16+'[1]Óvoda - mérlege'!E16+'[1]könyvtár - mérlege'!E16+'[1]Sk-Mérleg'!E16</f>
        <v>0</v>
      </c>
    </row>
    <row r="17" spans="1:7">
      <c r="A17" s="10" t="s">
        <v>36</v>
      </c>
      <c r="B17" s="18"/>
      <c r="C17" s="19"/>
      <c r="D17" s="20" t="s">
        <v>37</v>
      </c>
      <c r="E17" s="21">
        <v>0</v>
      </c>
    </row>
    <row r="18" spans="1:7">
      <c r="A18" s="10" t="s">
        <v>38</v>
      </c>
      <c r="B18" s="22" t="s">
        <v>39</v>
      </c>
      <c r="C18" s="23">
        <f>SUM(C9:C17)</f>
        <v>464134</v>
      </c>
      <c r="D18" s="24" t="s">
        <v>40</v>
      </c>
      <c r="E18" s="25">
        <f>SUM(E9:E17)</f>
        <v>502263</v>
      </c>
    </row>
    <row r="19" spans="1:7">
      <c r="A19" s="10" t="s">
        <v>41</v>
      </c>
      <c r="B19" s="26"/>
      <c r="C19" s="27">
        <f>'[1]Önkormányzat - mérlege'!C18+'[1]Polg.Hiv. - mérlege'!C18+'[1]Óvoda - mérlege'!C18+'[1]könyvtár - mérlege'!C18</f>
        <v>0</v>
      </c>
      <c r="D19" s="28"/>
      <c r="E19" s="29">
        <f>'[1]Önkormányzat - mérlege'!E18+'[1]Polg.Hiv. - mérlege'!E18+'[1]Óvoda - mérlege'!E18+'[1]könyvtár - mérlege'!E18</f>
        <v>0</v>
      </c>
    </row>
    <row r="20" spans="1:7">
      <c r="A20" s="10" t="s">
        <v>42</v>
      </c>
      <c r="B20" s="30"/>
      <c r="C20" s="31"/>
      <c r="D20" s="28"/>
      <c r="E20" s="29">
        <f>'[1]Önkormányzat - mérlege'!E19+'[1]Polg.Hiv. - mérlege'!E19+'[1]Óvoda - mérlege'!E19+'[1]könyvtár - mérlege'!E19</f>
        <v>0</v>
      </c>
      <c r="G20" s="1" t="s">
        <v>43</v>
      </c>
    </row>
    <row r="21" spans="1:7">
      <c r="A21" s="10" t="s">
        <v>44</v>
      </c>
      <c r="B21" s="26"/>
      <c r="C21" s="27">
        <f>'[1]Önkormányzat - mérlege'!C20+'[1]Polg.Hiv. - mérlege'!C20+'[1]Óvoda - mérlege'!C20+'[1]könyvtár - mérlege'!C20</f>
        <v>0</v>
      </c>
      <c r="D21" s="20"/>
      <c r="E21" s="29">
        <f>'[1]Önkormányzat - mérlege'!E20+'[1]Polg.Hiv. - mérlege'!E20+'[1]Óvoda - mérlege'!E20+'[1]könyvtár - mérlege'!E20</f>
        <v>0</v>
      </c>
    </row>
    <row r="22" spans="1:7">
      <c r="A22" s="10" t="s">
        <v>45</v>
      </c>
      <c r="B22" s="32" t="s">
        <v>46</v>
      </c>
      <c r="C22" s="27">
        <f>'[1]Önkormányzat - mérlege'!C21+'[1]Polg.Hiv. - mérlege'!C21+'[1]Óvoda - mérlege'!C21+'[1]könyvtár - mérlege'!C21</f>
        <v>0</v>
      </c>
      <c r="D22" s="33" t="s">
        <v>47</v>
      </c>
      <c r="E22" s="29">
        <f>'[1]Önkormányzat - mérlege'!E21+'[1]Polg.Hiv. - mérlege'!E21+'[1]Óvoda - mérlege'!E21+'[1]könyvtár - mérlege'!E21</f>
        <v>0</v>
      </c>
    </row>
    <row r="23" spans="1:7">
      <c r="A23" s="10" t="s">
        <v>48</v>
      </c>
      <c r="B23" s="18" t="s">
        <v>49</v>
      </c>
      <c r="C23" s="19">
        <f>'[1]Önkormányzat - mérlege'!C22+'[1]Polg.Hiv. - mérlege'!C22+'[1]Óvoda - mérlege'!C22+'[1]könyvtár - mérlege'!C22</f>
        <v>55825</v>
      </c>
      <c r="D23" s="20" t="s">
        <v>50</v>
      </c>
      <c r="E23" s="21">
        <f>'[1]Önkormányzat - mérlege'!E22+'[1]Polg.Hiv. - mérlege'!E22+'[1]Óvoda - mérlege'!E22+'[1]könyvtár - mérlege'!E22</f>
        <v>41250</v>
      </c>
    </row>
    <row r="24" spans="1:7">
      <c r="A24" s="10" t="s">
        <v>51</v>
      </c>
      <c r="B24" s="18" t="s">
        <v>52</v>
      </c>
      <c r="C24" s="19">
        <f>'[1]Önkormányzat - mérlege'!C23+'[1]Polg.Hiv. - mérlege'!C23+'[1]Óvoda - mérlege'!C23+'[1]könyvtár - mérlege'!C23</f>
        <v>0</v>
      </c>
      <c r="D24" s="20" t="s">
        <v>53</v>
      </c>
      <c r="E24" s="21">
        <f>'[1]Önkormányzat - mérlege'!E23+'[1]Polg.Hiv. - mérlege'!E23+'[1]Óvoda - mérlege'!E23+'[1]könyvtár - mérlege'!E23</f>
        <v>14375</v>
      </c>
    </row>
    <row r="25" spans="1:7">
      <c r="A25" s="10" t="s">
        <v>54</v>
      </c>
      <c r="B25" s="18" t="s">
        <v>55</v>
      </c>
      <c r="C25" s="19">
        <f>'[1]Önkormányzat - mérlege'!C24+'[1]Polg.Hiv. - mérlege'!C24+'[1]Óvoda - mérlege'!C24+'[1]könyvtár - mérlege'!C24</f>
        <v>0</v>
      </c>
      <c r="D25" s="20" t="s">
        <v>56</v>
      </c>
      <c r="E25" s="21">
        <f>'[1]Önkormányzat - mérlege'!E24+'[1]Polg.Hiv. - mérlege'!E24+'[1]Óvoda - mérlege'!E24+'[1]könyvtár - mérlege'!E24</f>
        <v>2700</v>
      </c>
    </row>
    <row r="26" spans="1:7">
      <c r="A26" s="10" t="s">
        <v>57</v>
      </c>
      <c r="B26" s="18" t="s">
        <v>58</v>
      </c>
      <c r="C26" s="19">
        <f>'[1]Önkormányzat - mérlege'!C25+'[1]Polg.Hiv. - mérlege'!C25+'[1]Óvoda - mérlege'!C25+'[1]könyvtár - mérlege'!C25</f>
        <v>2500</v>
      </c>
      <c r="D26" s="20"/>
      <c r="E26" s="29">
        <f>'[1]Önkormányzat - mérlege'!E25+'[1]Polg.Hiv. - mérlege'!E25+'[1]Óvoda - mérlege'!E25+'[1]könyvtár - mérlege'!E25</f>
        <v>0</v>
      </c>
    </row>
    <row r="27" spans="1:7">
      <c r="A27" s="10" t="s">
        <v>59</v>
      </c>
      <c r="B27" s="18" t="s">
        <v>60</v>
      </c>
      <c r="C27" s="27">
        <f>'[1]Önkormányzat - mérlege'!C26+'[1]Polg.Hiv. - mérlege'!C26+'[1]Óvoda - mérlege'!C26+'[1]könyvtár - mérlege'!C26</f>
        <v>0</v>
      </c>
      <c r="D27" s="20"/>
      <c r="E27" s="29">
        <f>'[1]Önkormányzat - mérlege'!E26+'[1]Polg.Hiv. - mérlege'!E26+'[1]Óvoda - mérlege'!E26+'[1]könyvtár - mérlege'!E26</f>
        <v>0</v>
      </c>
    </row>
    <row r="28" spans="1:7">
      <c r="A28" s="10" t="s">
        <v>61</v>
      </c>
      <c r="B28" s="18" t="s">
        <v>62</v>
      </c>
      <c r="C28" s="27">
        <f>'[1]Önkormányzat - mérlege'!C27+'[1]Polg.Hiv. - mérlege'!C27+'[1]Óvoda - mérlege'!C27+'[1]könyvtár - mérlege'!C27</f>
        <v>0</v>
      </c>
      <c r="D28" s="20"/>
      <c r="E28" s="29">
        <f>'[1]Önkormányzat - mérlege'!E27+'[1]Polg.Hiv. - mérlege'!E27+'[1]Óvoda - mérlege'!E27+'[1]könyvtár - mérlege'!E27</f>
        <v>0</v>
      </c>
    </row>
    <row r="29" spans="1:7">
      <c r="A29" s="10" t="s">
        <v>63</v>
      </c>
      <c r="B29" s="22" t="s">
        <v>64</v>
      </c>
      <c r="C29" s="23">
        <f>SUM(C23:C28)</f>
        <v>58325</v>
      </c>
      <c r="D29" s="24" t="s">
        <v>65</v>
      </c>
      <c r="E29" s="25">
        <f>SUM(E23:E28)</f>
        <v>58325</v>
      </c>
    </row>
    <row r="30" spans="1:7">
      <c r="A30" s="10" t="s">
        <v>66</v>
      </c>
      <c r="B30" s="34"/>
      <c r="C30" s="27">
        <f>'[1]Önkormányzat - mérlege'!C29+'[1]Polg.Hiv. - mérlege'!C29+'[1]Óvoda - mérlege'!C29+'[1]könyvtár - mérlege'!C29</f>
        <v>0</v>
      </c>
      <c r="D30" s="28" t="s">
        <v>67</v>
      </c>
      <c r="E30" s="35">
        <f>'[1]Önkormányzat - mérlege'!E29</f>
        <v>4871</v>
      </c>
    </row>
    <row r="31" spans="1:7">
      <c r="A31" s="10" t="s">
        <v>68</v>
      </c>
      <c r="B31" s="22" t="s">
        <v>69</v>
      </c>
      <c r="C31" s="23">
        <f>C29-E29-E32</f>
        <v>0</v>
      </c>
      <c r="D31" s="20" t="s">
        <v>70</v>
      </c>
      <c r="E31" s="21">
        <v>0</v>
      </c>
    </row>
    <row r="32" spans="1:7">
      <c r="A32" s="10" t="s">
        <v>71</v>
      </c>
      <c r="B32" s="36"/>
      <c r="C32" s="27">
        <f>'[1]Önkormányzat - mérlege'!C31+'[1]Polg.Hiv. - mérlege'!C31+'[1]Óvoda - mérlege'!C31+'[1]könyvtár - mérlege'!C31</f>
        <v>0</v>
      </c>
      <c r="D32" s="20" t="s">
        <v>72</v>
      </c>
      <c r="E32" s="21">
        <v>0</v>
      </c>
    </row>
    <row r="33" spans="1:5">
      <c r="A33" s="10" t="s">
        <v>73</v>
      </c>
      <c r="B33" s="18" t="s">
        <v>74</v>
      </c>
      <c r="C33" s="27">
        <f>'[1]Önkormányzat - mérlege'!C32+'[1]Polg.Hiv. - mérlege'!C32+'[1]Óvoda - mérlege'!C32+'[1]könyvtár - mérlege'!C32</f>
        <v>0</v>
      </c>
      <c r="D33" s="28" t="s">
        <v>75</v>
      </c>
      <c r="E33" s="37">
        <f>SUM(E31:E32)</f>
        <v>0</v>
      </c>
    </row>
    <row r="34" spans="1:5">
      <c r="A34" s="10" t="s">
        <v>76</v>
      </c>
      <c r="B34" s="18" t="s">
        <v>77</v>
      </c>
      <c r="C34" s="27">
        <f>'[1]Önkormányzat - mérlege'!C33+'[1]Polg.Hiv. - mérlege'!C33+'[1]Óvoda - mérlege'!C33+'[1]könyvtár - mérlege'!C33</f>
        <v>0</v>
      </c>
      <c r="D34" s="38"/>
      <c r="E34" s="29">
        <f>'[1]Önkormányzat - mérlege'!E33+'[1]Polg.Hiv. - mérlege'!E33+'[1]Óvoda - mérlege'!E33+'[1]könyvtár - mérlege'!E33</f>
        <v>0</v>
      </c>
    </row>
    <row r="35" spans="1:5">
      <c r="A35" s="10" t="s">
        <v>78</v>
      </c>
      <c r="B35" s="39" t="s">
        <v>79</v>
      </c>
      <c r="C35" s="40"/>
      <c r="D35" s="38"/>
      <c r="E35" s="29">
        <f>'[1]Önkormányzat - mérlege'!E34+'[1]Polg.Hiv. - mérlege'!E34+'[1]Óvoda - mérlege'!E34+'[1]könyvtár - mérlege'!E34</f>
        <v>0</v>
      </c>
    </row>
    <row r="36" spans="1:5">
      <c r="A36" s="10" t="s">
        <v>80</v>
      </c>
      <c r="B36" s="41"/>
      <c r="C36" s="31"/>
      <c r="D36" s="38"/>
      <c r="E36" s="29">
        <f>'[1]Önkormányzat - mérlege'!E35+'[1]Polg.Hiv. - mérlege'!E35+'[1]Óvoda - mérlege'!E35+'[1]könyvtár - mérlege'!E35</f>
        <v>0</v>
      </c>
    </row>
    <row r="37" spans="1:5">
      <c r="A37" s="10" t="s">
        <v>81</v>
      </c>
      <c r="B37" s="18" t="s">
        <v>82</v>
      </c>
      <c r="C37" s="19">
        <v>43000</v>
      </c>
      <c r="D37" s="38"/>
      <c r="E37" s="29">
        <f>'[1]Önkormányzat - mérlege'!E36+'[1]Polg.Hiv. - mérlege'!E36+'[1]Óvoda - mérlege'!E36+'[1]könyvtár - mérlege'!E36</f>
        <v>0</v>
      </c>
    </row>
    <row r="38" spans="1:5">
      <c r="A38" s="10" t="s">
        <v>83</v>
      </c>
      <c r="B38" s="39" t="s">
        <v>84</v>
      </c>
      <c r="C38" s="42">
        <f>SUM(C37)</f>
        <v>43000</v>
      </c>
      <c r="D38" s="28" t="s">
        <v>85</v>
      </c>
      <c r="E38" s="21">
        <v>0</v>
      </c>
    </row>
    <row r="39" spans="1:5" ht="16.5" thickBot="1">
      <c r="A39" s="10" t="s">
        <v>86</v>
      </c>
      <c r="B39" s="43"/>
      <c r="C39" s="44"/>
      <c r="D39" s="45"/>
      <c r="E39" s="46"/>
    </row>
    <row r="40" spans="1:5" ht="16.5" thickBot="1">
      <c r="A40" s="10" t="s">
        <v>87</v>
      </c>
      <c r="B40" s="47" t="s">
        <v>88</v>
      </c>
      <c r="C40" s="48">
        <f>SUM(C18+C29+C38+C35)</f>
        <v>565459</v>
      </c>
      <c r="D40" s="49" t="s">
        <v>88</v>
      </c>
      <c r="E40" s="50">
        <f>E18+E29+E30+E33+E34+E38</f>
        <v>565459</v>
      </c>
    </row>
    <row r="42" spans="1:5">
      <c r="B42" s="51" t="s">
        <v>89</v>
      </c>
    </row>
    <row r="45" spans="1:5">
      <c r="C45" s="52"/>
    </row>
  </sheetData>
  <mergeCells count="3">
    <mergeCell ref="B1:E1"/>
    <mergeCell ref="B2:E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2015-05-27T12:21:09Z</dcterms:created>
  <dcterms:modified xsi:type="dcterms:W3CDTF">2015-05-27T12:21:40Z</dcterms:modified>
</cp:coreProperties>
</file>