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120" yWindow="15" windowWidth="19035" windowHeight="1201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112" i="1" l="1"/>
  <c r="C112" i="1"/>
  <c r="D118" i="1"/>
  <c r="C118" i="1"/>
  <c r="D111" i="1"/>
  <c r="C111" i="1"/>
  <c r="D103" i="1"/>
  <c r="C103" i="1"/>
  <c r="D93" i="1"/>
  <c r="C93" i="1"/>
  <c r="D82" i="1"/>
  <c r="D119" i="1" s="1"/>
  <c r="C82" i="1"/>
  <c r="C119" i="1" s="1"/>
  <c r="D74" i="1"/>
  <c r="C74" i="1"/>
  <c r="D68" i="1"/>
  <c r="C68" i="1"/>
  <c r="D60" i="1"/>
  <c r="C60" i="1"/>
  <c r="D51" i="1"/>
  <c r="C51" i="1"/>
  <c r="C69" i="1" s="1"/>
  <c r="D41" i="1"/>
  <c r="C41" i="1"/>
  <c r="D34" i="1"/>
  <c r="C34" i="1"/>
  <c r="D31" i="1"/>
  <c r="D35" i="1" s="1"/>
  <c r="C31" i="1"/>
  <c r="C35" i="1" s="1"/>
  <c r="D24" i="1"/>
  <c r="C24" i="1"/>
  <c r="D21" i="1"/>
  <c r="C21" i="1"/>
  <c r="D17" i="1"/>
  <c r="D25" i="1" s="1"/>
  <c r="C17" i="1"/>
  <c r="C25" i="1" s="1"/>
  <c r="D11" i="1"/>
  <c r="C11" i="1"/>
  <c r="D69" i="1" l="1"/>
  <c r="C75" i="1"/>
  <c r="D75" i="1"/>
</calcChain>
</file>

<file path=xl/sharedStrings.xml><?xml version="1.0" encoding="utf-8"?>
<sst xmlns="http://schemas.openxmlformats.org/spreadsheetml/2006/main" count="126" uniqueCount="115">
  <si>
    <t>Megnevezés</t>
  </si>
  <si>
    <t>Vagyoni értékű jogok</t>
  </si>
  <si>
    <t>Szellemi termékek</t>
  </si>
  <si>
    <t>Immateriális javak értékhelyesbítése</t>
  </si>
  <si>
    <t>Ingatlanok és a kapcsolódó vagyoni értékű jogok</t>
  </si>
  <si>
    <t>Tenyészállatok</t>
  </si>
  <si>
    <t>Beruházások, felújítások</t>
  </si>
  <si>
    <t>Tárgyi eszközök értékhelyesbítése</t>
  </si>
  <si>
    <t xml:space="preserve">Befektetett pénzügyi eszközök </t>
  </si>
  <si>
    <t>Pénztárak, csekkek, betétkönyvek</t>
  </si>
  <si>
    <t>Idegen pénzeszközök</t>
  </si>
  <si>
    <t>Adatok ezer forintban!</t>
  </si>
  <si>
    <t>Sorsz.</t>
  </si>
  <si>
    <t>Előző időszak</t>
  </si>
  <si>
    <t>Tárgyi időszak</t>
  </si>
  <si>
    <t>Immateriális javak</t>
  </si>
  <si>
    <t>Gépek, berendezések, felszerelések, járművek</t>
  </si>
  <si>
    <t>Tárgyi eszközök</t>
  </si>
  <si>
    <t xml:space="preserve">Tartós részesedések </t>
  </si>
  <si>
    <t>Tartós hitelviszonyt megtestesítő értékpapírok</t>
  </si>
  <si>
    <t>Befektetett pénzügyi eszközök értékhelyesbítése</t>
  </si>
  <si>
    <t>Koncesszióba, vagyonkezelésbe adott eszközök</t>
  </si>
  <si>
    <t>Koncesszióba, vagyonkezelésbe adott eszközök értékhelyesbítése</t>
  </si>
  <si>
    <t>NEMZETI VAGYONBA TARTOZÓ BEFEKTETETT ESZKÖZÖK</t>
  </si>
  <si>
    <t>Vásárolt készletek</t>
  </si>
  <si>
    <t>Átsorolt, követelés fejében átvett készletek</t>
  </si>
  <si>
    <t>Egyéb készletek</t>
  </si>
  <si>
    <t>Befejezetlen termelés, félkész termékek, késztermékek</t>
  </si>
  <si>
    <t>Növendék-, hízó és egyéb állatok</t>
  </si>
  <si>
    <t>Készletek</t>
  </si>
  <si>
    <t>Nem tartós részesedések</t>
  </si>
  <si>
    <t>Forgatási célú hitelviszonyt megtestesítő értékpapírok</t>
  </si>
  <si>
    <t>Értékpapírok</t>
  </si>
  <si>
    <t>NEMZETI VAGYONBA TARTOZÓ FORGÓESZKÖZÖK</t>
  </si>
  <si>
    <t>Hosszú lejáratú betétek</t>
  </si>
  <si>
    <t>Forintszámlák</t>
  </si>
  <si>
    <t>Devizaszámlák</t>
  </si>
  <si>
    <t>PÉNZESZKÖZÖK</t>
  </si>
  <si>
    <t>Költségvetési évben esedékes követelések működési célú támogatások bevételeire államháztartáson belülről</t>
  </si>
  <si>
    <t>Költségvetési évben esedékes követelések felhalmozási célú támogatások bevételeire államháztartáson belülről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</si>
  <si>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</si>
  <si>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</si>
  <si>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</si>
  <si>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működési célú átvett pénzeszközre</t>
  </si>
  <si>
    <t>Költségvetési évben esedékes követelések felhalmozási célú átvett pénzeszközre</t>
  </si>
  <si>
    <t>Költségvetési évben esedékes követelések finanszírozási bevételekre</t>
  </si>
  <si>
    <t>Költségvetési évben esedékes követelések</t>
  </si>
  <si>
    <t>Költségvetési évet követően esedékes követelések működési célú támogatások bevételeire államháztartáson belülről</t>
  </si>
  <si>
    <t>Költségvetési évet követően esedékes követelések felhalmozási célú támogatások bevételeire államháztartáson belülről (60&gt;=61)</t>
  </si>
  <si>
    <t>Költségvetési évet követően esedékes követelések közhatalmi bevételre</t>
  </si>
  <si>
    <t>Költségvetési évet követően esedékes követelések működési bevételre</t>
  </si>
  <si>
    <t>Költségvetési évet követően esedékes követelések felhalmozási bevételre</t>
  </si>
  <si>
    <t>Költségvetési évet követően esedékes követelések működési célú átvett pénzeszközre</t>
  </si>
  <si>
    <t xml:space="preserve">Költségvetési évet követően esedékes követelések felhalmozási célú átvett pénzeszközre </t>
  </si>
  <si>
    <t>Költségvetési évet követően esedékes követelések finanszírozási bevételekre</t>
  </si>
  <si>
    <t>Költségvetési évet követően esedékes követelések</t>
  </si>
  <si>
    <t>Adott előlegek</t>
  </si>
  <si>
    <t>Továbbadási célból folyósított támogatások, ellátások elszámolása</t>
  </si>
  <si>
    <t>Más által beszedett bevételek elszámolása</t>
  </si>
  <si>
    <t>Forgótőke elszámolása</t>
  </si>
  <si>
    <t>Vagyonkezelésbe adott eszközökkel kapcsolatos visszapótlási követelés elszámolása</t>
  </si>
  <si>
    <t>Nem társadalombiztosítás pénzügyi alapjait terhelő kifizetett ellátások megtérítésének elszámolása</t>
  </si>
  <si>
    <t>Folyósított, megelőlegezett társadalombiztosítási és családtámogatási ellátások elszámolása</t>
  </si>
  <si>
    <t>Követelés jellegű sajátos elszámolások</t>
  </si>
  <si>
    <t>KÖVETELÉSEK</t>
  </si>
  <si>
    <t>EGYÉB SAJÁTOS ESZKÖZOLDALI ELSZÁMOLÁSOK</t>
  </si>
  <si>
    <t>Eredményszemléletű bevételek aktív időbeli elhatárolása</t>
  </si>
  <si>
    <t>Költségek, ráfordítások aktív időbeli elhatárolása</t>
  </si>
  <si>
    <t>Halasztott ráfordítások</t>
  </si>
  <si>
    <t>AKTÍV IDŐBELI ELHATÁROLÁSOK</t>
  </si>
  <si>
    <t>ESZKÖZÖK ÖSSZESEN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</si>
  <si>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</si>
  <si>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</si>
  <si>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</si>
  <si>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</si>
  <si>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</si>
  <si>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</si>
  <si>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</si>
  <si>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</si>
  <si>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</si>
  <si>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Költségvetési évben esedékes kötelezettségek dologi kiadásokra</t>
  </si>
  <si>
    <t>Költségvetési évben esedékes kötelezettségek ellátottak pénzbeli juttatásaira</t>
  </si>
  <si>
    <t>Költségvetési évben esedékes kötelezettségek egyéb működési célú kiadásokra</t>
  </si>
  <si>
    <t>Költségvetési évben esedékes kötelezettségek beruházásokra</t>
  </si>
  <si>
    <t>Költségvetési évben esedékes kötelezettségek felújításokra</t>
  </si>
  <si>
    <t>Költségvetési évben esedékes kötelezettségek egyéb felhalmozási célú kiadásokra</t>
  </si>
  <si>
    <t>Költségvetési évben esedékes kötelezettségek finanszírozási kiadásokra</t>
  </si>
  <si>
    <t>Költségvetési évben esedékes kötelezettségek</t>
  </si>
  <si>
    <t>Költségvetési évet követően esedékes kötelezettségek személyi juttatásokra</t>
  </si>
  <si>
    <t>Költségvetési évet követően esedékes kötelezettségek munkaadókat terhelő járulékokra és szociális hozzájárulási adóra</t>
  </si>
  <si>
    <t>Költségvetési évet követően esedékes kötelezettségek dologi kiadásokra</t>
  </si>
  <si>
    <t>Költségvetési évet követően esedékes kötelezettségek ellátottak pénzbeli juttatásaira</t>
  </si>
  <si>
    <t>Költségvetési évet követően esedékes kötelezettségek egyéb működési célú kiadásokra</t>
  </si>
  <si>
    <t>Költségvetési évet követően esedékes kötelezettségek beruházásokra</t>
  </si>
  <si>
    <t>Költségvetési évet követően esedékes kötelezettségek felújításokra</t>
  </si>
  <si>
    <t>Költségvetési évet követően esedékes kötelezettségek egyéb felhalmozási célú kiadásokra</t>
  </si>
  <si>
    <t>Költségvetési évet követően esedékes kötelezettségek finanszírozási kiadásokra</t>
  </si>
  <si>
    <t>Költségvetési évet követően esedékes kötelezettségek</t>
  </si>
  <si>
    <t>Kapott előlegek</t>
  </si>
  <si>
    <t>Más szervezetet megillető bevételek elszámolása</t>
  </si>
  <si>
    <t>Forgótőke elszámolása (Kincstár)</t>
  </si>
  <si>
    <t>Vagyonkezelésbe vett eszközökkel kapcsolatos visszapótlási kötelezettség elszámolása</t>
  </si>
  <si>
    <t>Munkáltató által korengedményes nyugdíjhoz megfizetett hozzájárulás elszámolása</t>
  </si>
  <si>
    <t>Kötelezettség jellegű sajátos elszámolások</t>
  </si>
  <si>
    <t>KÖTELEZETTSÉGEK</t>
  </si>
  <si>
    <t>EGYÉB SAJÁTOS FORRÁSOLDALI ELSZÁMOLÁSOK</t>
  </si>
  <si>
    <t>KINCSTÁRI SZÁMLAVEZETÉSSEL KAPCSOLATOS ELSZÁMOLÁSOK</t>
  </si>
  <si>
    <t>Eredményszemléletű bevételek passzív időbeli elhatárolása</t>
  </si>
  <si>
    <t>Költségek, ráfordítások passzív időbeli elhatárolása</t>
  </si>
  <si>
    <t>Halasztott eredményszemléletű bevételek</t>
  </si>
  <si>
    <t>PASSZÍV IDŐBELI ELHATÁROLÁSOK</t>
  </si>
  <si>
    <t>FORRÁSOK ÖSSZESEN</t>
  </si>
  <si>
    <t>Vagyonmérleg</t>
  </si>
  <si>
    <t>10.melléklet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</si>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</sst>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mmmm\ d\.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indexed="8"/>
      <name val="Arial"/>
      <charset val="238"/>
    </font>
    <font>
      <b/>
      <sz val="12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10" fillId="0" borderId="0" xfId="2" applyFont="1" applyBorder="1" applyAlignment="1">
      <alignment horizontal="left"/>
    </xf>
    <xf numFmtId="0" fontId="7" fillId="0" borderId="0" xfId="2" applyFont="1" applyBorder="1"/>
    <xf numFmtId="0" fontId="10" fillId="0" borderId="0" xfId="2" applyFont="1" applyBorder="1" applyAlignment="1"/>
    <xf numFmtId="0" fontId="9" fillId="0" borderId="0" xfId="2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1" fillId="0" borderId="0" xfId="2" applyBorder="1"/>
    <xf numFmtId="0" fontId="2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/>
    <xf numFmtId="3" fontId="7" fillId="0" borderId="0" xfId="2" applyNumberFormat="1" applyFont="1" applyBorder="1"/>
    <xf numFmtId="0" fontId="9" fillId="0" borderId="0" xfId="2" applyFont="1" applyBorder="1" applyAlignment="1"/>
    <xf numFmtId="164" fontId="9" fillId="0" borderId="0" xfId="2" applyNumberFormat="1" applyFont="1" applyBorder="1" applyAlignment="1">
      <alignment horizontal="center"/>
    </xf>
    <xf numFmtId="0" fontId="6" fillId="0" borderId="0" xfId="2" applyFont="1" applyBorder="1" applyAlignment="1"/>
    <xf numFmtId="0" fontId="2" fillId="0" borderId="0" xfId="2" applyFont="1" applyBorder="1" applyAlignment="1">
      <alignment wrapText="1"/>
    </xf>
    <xf numFmtId="0" fontId="8" fillId="0" borderId="0" xfId="2" applyFont="1" applyBorder="1" applyAlignment="1"/>
    <xf numFmtId="0" fontId="9" fillId="0" borderId="0" xfId="2" applyFont="1" applyBorder="1" applyAlignment="1">
      <alignment vertical="center"/>
    </xf>
    <xf numFmtId="0" fontId="11" fillId="0" borderId="0" xfId="2" applyFont="1" applyBorder="1" applyAlignment="1"/>
    <xf numFmtId="0" fontId="1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zoomScaleNormal="100" workbookViewId="0">
      <selection activeCell="J18" sqref="J18"/>
    </sheetView>
  </sheetViews>
  <sheetFormatPr defaultRowHeight="15" x14ac:dyDescent="0.25"/>
  <cols>
    <col min="1" max="1" width="8.140625" style="15" customWidth="1"/>
    <col min="2" max="2" width="61" style="15" customWidth="1"/>
    <col min="3" max="4" width="11.7109375" style="15" customWidth="1"/>
    <col min="5" max="5" width="9.140625" style="16"/>
    <col min="6" max="6" width="17" style="16" customWidth="1"/>
    <col min="7" max="7" width="9.140625" style="16"/>
    <col min="8" max="8" width="10.42578125" style="16" bestFit="1" customWidth="1"/>
    <col min="9" max="9" width="4.85546875" style="16" customWidth="1"/>
    <col min="10" max="10" width="9.140625" style="16"/>
  </cols>
  <sheetData>
    <row r="1" spans="1:9" x14ac:dyDescent="0.25">
      <c r="A1" s="45" t="s">
        <v>113</v>
      </c>
      <c r="B1" s="46"/>
      <c r="C1" s="46"/>
      <c r="D1" s="46"/>
      <c r="E1" s="29"/>
      <c r="F1" s="29"/>
      <c r="G1" s="29"/>
      <c r="H1" s="29"/>
      <c r="I1" s="29"/>
    </row>
    <row r="2" spans="1:9" ht="15.75" x14ac:dyDescent="0.25">
      <c r="A2" s="6"/>
      <c r="B2" s="7"/>
      <c r="C2" s="7"/>
      <c r="D2" s="7"/>
      <c r="E2" s="2"/>
      <c r="F2" s="2"/>
      <c r="G2" s="2"/>
      <c r="H2" s="2"/>
      <c r="I2" s="17"/>
    </row>
    <row r="3" spans="1:9" ht="15" customHeight="1" x14ac:dyDescent="0.25">
      <c r="A3" s="47" t="s">
        <v>114</v>
      </c>
      <c r="B3" s="47"/>
      <c r="C3" s="47"/>
      <c r="D3" s="47"/>
      <c r="E3" s="30"/>
      <c r="F3" s="30"/>
      <c r="G3" s="30"/>
      <c r="H3" s="30"/>
      <c r="I3" s="30"/>
    </row>
    <row r="4" spans="1:9" ht="15.75" x14ac:dyDescent="0.25">
      <c r="A4" s="6"/>
      <c r="B4" s="7"/>
      <c r="C4" s="7"/>
      <c r="D4" s="7"/>
      <c r="E4" s="18"/>
      <c r="F4" s="18"/>
      <c r="G4" s="18"/>
      <c r="H4" s="18"/>
      <c r="I4" s="18"/>
    </row>
    <row r="5" spans="1:9" x14ac:dyDescent="0.25">
      <c r="A5" s="47" t="s">
        <v>112</v>
      </c>
      <c r="B5" s="47"/>
      <c r="C5" s="47"/>
      <c r="D5" s="47"/>
      <c r="E5" s="31"/>
      <c r="F5" s="31"/>
      <c r="G5" s="31"/>
      <c r="H5" s="31"/>
      <c r="I5" s="31"/>
    </row>
    <row r="6" spans="1:9" ht="15.75" customHeight="1" thickBot="1" x14ac:dyDescent="0.3">
      <c r="A6" s="34"/>
      <c r="B6" s="34"/>
      <c r="C6" s="44" t="s">
        <v>11</v>
      </c>
      <c r="D6" s="44"/>
      <c r="E6" s="19"/>
      <c r="F6" s="19"/>
      <c r="G6" s="19"/>
      <c r="H6" s="19"/>
      <c r="I6" s="17"/>
    </row>
    <row r="7" spans="1:9" ht="26.25" thickTop="1" x14ac:dyDescent="0.25">
      <c r="A7" s="8" t="s">
        <v>12</v>
      </c>
      <c r="B7" s="9" t="s">
        <v>0</v>
      </c>
      <c r="C7" s="10" t="s">
        <v>13</v>
      </c>
      <c r="D7" s="11" t="s">
        <v>14</v>
      </c>
      <c r="E7" s="2"/>
      <c r="F7" s="2"/>
      <c r="G7" s="27"/>
      <c r="H7" s="27"/>
      <c r="I7" s="17"/>
    </row>
    <row r="8" spans="1:9" x14ac:dyDescent="0.25">
      <c r="A8" s="35">
        <v>1</v>
      </c>
      <c r="B8" s="36" t="s">
        <v>1</v>
      </c>
      <c r="C8" s="37">
        <v>0</v>
      </c>
      <c r="D8" s="38">
        <v>0</v>
      </c>
      <c r="E8" s="32"/>
      <c r="F8" s="32"/>
      <c r="G8" s="20"/>
      <c r="H8" s="21"/>
      <c r="I8" s="17"/>
    </row>
    <row r="9" spans="1:9" x14ac:dyDescent="0.25">
      <c r="A9" s="35">
        <v>2</v>
      </c>
      <c r="B9" s="36" t="s">
        <v>2</v>
      </c>
      <c r="C9" s="37">
        <v>0</v>
      </c>
      <c r="D9" s="38">
        <v>0</v>
      </c>
      <c r="E9" s="32"/>
      <c r="F9" s="32"/>
      <c r="G9" s="22"/>
      <c r="H9" s="23"/>
      <c r="I9" s="17"/>
    </row>
    <row r="10" spans="1:9" x14ac:dyDescent="0.25">
      <c r="A10" s="35">
        <v>3</v>
      </c>
      <c r="B10" s="36" t="s">
        <v>3</v>
      </c>
      <c r="C10" s="37">
        <v>0</v>
      </c>
      <c r="D10" s="38">
        <v>0</v>
      </c>
      <c r="E10" s="27"/>
      <c r="F10" s="27"/>
      <c r="G10" s="25"/>
      <c r="H10" s="25"/>
      <c r="I10" s="17"/>
    </row>
    <row r="11" spans="1:9" x14ac:dyDescent="0.25">
      <c r="A11" s="12">
        <v>4</v>
      </c>
      <c r="B11" s="13" t="s">
        <v>15</v>
      </c>
      <c r="C11" s="39">
        <f>SUM(C8:C10)</f>
        <v>0</v>
      </c>
      <c r="D11" s="40">
        <f>SUM(D8:D10)</f>
        <v>0</v>
      </c>
      <c r="E11" s="27"/>
      <c r="F11" s="27"/>
      <c r="G11" s="25"/>
      <c r="H11" s="25"/>
      <c r="I11" s="17"/>
    </row>
    <row r="12" spans="1:9" x14ac:dyDescent="0.25">
      <c r="A12" s="35">
        <v>5</v>
      </c>
      <c r="B12" s="36" t="s">
        <v>4</v>
      </c>
      <c r="C12" s="37">
        <v>1201683</v>
      </c>
      <c r="D12" s="38">
        <v>1192080</v>
      </c>
      <c r="E12" s="27"/>
      <c r="F12" s="27"/>
      <c r="G12" s="25"/>
      <c r="H12" s="25"/>
      <c r="I12" s="17"/>
    </row>
    <row r="13" spans="1:9" x14ac:dyDescent="0.25">
      <c r="A13" s="35">
        <v>6</v>
      </c>
      <c r="B13" s="36" t="s">
        <v>16</v>
      </c>
      <c r="C13" s="37">
        <v>23564</v>
      </c>
      <c r="D13" s="38">
        <v>18730</v>
      </c>
      <c r="E13" s="27"/>
      <c r="F13" s="27"/>
      <c r="G13" s="25"/>
      <c r="H13" s="25"/>
      <c r="I13" s="17"/>
    </row>
    <row r="14" spans="1:9" x14ac:dyDescent="0.25">
      <c r="A14" s="35">
        <v>7</v>
      </c>
      <c r="B14" s="36" t="s">
        <v>5</v>
      </c>
      <c r="C14" s="37">
        <v>0</v>
      </c>
      <c r="D14" s="38">
        <v>0</v>
      </c>
      <c r="E14" s="27"/>
      <c r="F14" s="27"/>
      <c r="G14" s="25"/>
      <c r="H14" s="25"/>
      <c r="I14" s="17"/>
    </row>
    <row r="15" spans="1:9" x14ac:dyDescent="0.25">
      <c r="A15" s="35">
        <v>8</v>
      </c>
      <c r="B15" s="36" t="s">
        <v>6</v>
      </c>
      <c r="C15" s="37">
        <v>19735</v>
      </c>
      <c r="D15" s="38">
        <v>6561</v>
      </c>
      <c r="E15" s="27"/>
      <c r="F15" s="27"/>
      <c r="G15" s="25"/>
      <c r="H15" s="25"/>
      <c r="I15" s="17"/>
    </row>
    <row r="16" spans="1:9" x14ac:dyDescent="0.25">
      <c r="A16" s="35">
        <v>9</v>
      </c>
      <c r="B16" s="36" t="s">
        <v>7</v>
      </c>
      <c r="C16" s="37">
        <v>0</v>
      </c>
      <c r="D16" s="38">
        <v>0</v>
      </c>
      <c r="E16" s="3"/>
      <c r="F16" s="3"/>
      <c r="G16" s="25"/>
      <c r="H16" s="25"/>
    </row>
    <row r="17" spans="1:8" x14ac:dyDescent="0.25">
      <c r="A17" s="12">
        <v>10</v>
      </c>
      <c r="B17" s="13" t="s">
        <v>17</v>
      </c>
      <c r="C17" s="39">
        <f>SUM(C12:C16)</f>
        <v>1244982</v>
      </c>
      <c r="D17" s="40">
        <f>SUM(D12:D16)</f>
        <v>1217371</v>
      </c>
      <c r="E17" s="27"/>
      <c r="F17" s="27"/>
      <c r="G17" s="25"/>
    </row>
    <row r="18" spans="1:8" x14ac:dyDescent="0.25">
      <c r="A18" s="35">
        <v>11</v>
      </c>
      <c r="B18" s="36" t="s">
        <v>18</v>
      </c>
      <c r="C18" s="37">
        <v>5026</v>
      </c>
      <c r="D18" s="38">
        <v>5026</v>
      </c>
      <c r="E18" s="27"/>
      <c r="F18" s="27"/>
      <c r="G18" s="25"/>
      <c r="H18" s="25"/>
    </row>
    <row r="19" spans="1:8" x14ac:dyDescent="0.25">
      <c r="A19" s="35">
        <v>12</v>
      </c>
      <c r="B19" s="36" t="s">
        <v>19</v>
      </c>
      <c r="C19" s="37">
        <v>0</v>
      </c>
      <c r="D19" s="38">
        <v>0</v>
      </c>
      <c r="E19" s="27"/>
      <c r="F19" s="27"/>
      <c r="G19" s="25"/>
      <c r="H19" s="25"/>
    </row>
    <row r="20" spans="1:8" x14ac:dyDescent="0.25">
      <c r="A20" s="35">
        <v>13</v>
      </c>
      <c r="B20" s="36" t="s">
        <v>20</v>
      </c>
      <c r="C20" s="37">
        <v>0</v>
      </c>
      <c r="D20" s="38">
        <v>0</v>
      </c>
      <c r="E20" s="27"/>
      <c r="F20" s="27"/>
      <c r="G20" s="25"/>
      <c r="H20" s="25"/>
    </row>
    <row r="21" spans="1:8" x14ac:dyDescent="0.25">
      <c r="A21" s="12">
        <v>14</v>
      </c>
      <c r="B21" s="13" t="s">
        <v>8</v>
      </c>
      <c r="C21" s="39">
        <f>SUM(C18:C20)</f>
        <v>5026</v>
      </c>
      <c r="D21" s="40">
        <f>SUM(D18:D20)</f>
        <v>5026</v>
      </c>
      <c r="E21" s="27"/>
      <c r="F21" s="27"/>
      <c r="G21" s="25"/>
      <c r="H21" s="25"/>
    </row>
    <row r="22" spans="1:8" x14ac:dyDescent="0.25">
      <c r="A22" s="35">
        <v>15</v>
      </c>
      <c r="B22" s="36" t="s">
        <v>21</v>
      </c>
      <c r="C22" s="37">
        <v>48323</v>
      </c>
      <c r="D22" s="38">
        <v>47005</v>
      </c>
      <c r="E22" s="27"/>
      <c r="F22" s="27"/>
      <c r="G22" s="25"/>
      <c r="H22" s="25"/>
    </row>
    <row r="23" spans="1:8" x14ac:dyDescent="0.25">
      <c r="A23" s="35">
        <v>16</v>
      </c>
      <c r="B23" s="36" t="s">
        <v>22</v>
      </c>
      <c r="C23" s="37">
        <v>0</v>
      </c>
      <c r="D23" s="38">
        <v>0</v>
      </c>
      <c r="E23" s="27"/>
      <c r="F23" s="27"/>
      <c r="G23" s="25"/>
    </row>
    <row r="24" spans="1:8" x14ac:dyDescent="0.25">
      <c r="A24" s="12">
        <v>17</v>
      </c>
      <c r="B24" s="13" t="s">
        <v>21</v>
      </c>
      <c r="C24" s="39">
        <f>SUM(C22:C23)</f>
        <v>48323</v>
      </c>
      <c r="D24" s="40">
        <f>SUM(D22:D23)</f>
        <v>47005</v>
      </c>
      <c r="E24" s="27"/>
      <c r="F24" s="27"/>
      <c r="G24" s="25"/>
    </row>
    <row r="25" spans="1:8" x14ac:dyDescent="0.25">
      <c r="A25" s="12">
        <v>18</v>
      </c>
      <c r="B25" s="13" t="s">
        <v>23</v>
      </c>
      <c r="C25" s="39">
        <f>C11+C17+C21+C24</f>
        <v>1298331</v>
      </c>
      <c r="D25" s="40">
        <f>D11+D17+D21+D24</f>
        <v>1269402</v>
      </c>
      <c r="E25" s="27"/>
      <c r="F25" s="27"/>
      <c r="G25" s="25"/>
    </row>
    <row r="26" spans="1:8" x14ac:dyDescent="0.25">
      <c r="A26" s="35">
        <v>19</v>
      </c>
      <c r="B26" s="36" t="s">
        <v>24</v>
      </c>
      <c r="C26" s="37"/>
      <c r="D26" s="38"/>
      <c r="E26" s="27"/>
      <c r="F26" s="27"/>
      <c r="G26" s="25"/>
    </row>
    <row r="27" spans="1:8" x14ac:dyDescent="0.25">
      <c r="A27" s="35">
        <v>20</v>
      </c>
      <c r="B27" s="36" t="s">
        <v>25</v>
      </c>
      <c r="C27" s="37">
        <v>0</v>
      </c>
      <c r="D27" s="38">
        <v>0</v>
      </c>
      <c r="E27" s="27"/>
      <c r="F27" s="27"/>
      <c r="G27" s="25"/>
      <c r="H27" s="25"/>
    </row>
    <row r="28" spans="1:8" x14ac:dyDescent="0.25">
      <c r="A28" s="35">
        <v>21</v>
      </c>
      <c r="B28" s="36" t="s">
        <v>26</v>
      </c>
      <c r="C28" s="37">
        <v>0</v>
      </c>
      <c r="D28" s="38">
        <v>0</v>
      </c>
      <c r="E28" s="27"/>
      <c r="F28" s="27"/>
      <c r="G28" s="25"/>
      <c r="H28" s="25"/>
    </row>
    <row r="29" spans="1:8" x14ac:dyDescent="0.25">
      <c r="A29" s="35">
        <v>22</v>
      </c>
      <c r="B29" s="36" t="s">
        <v>27</v>
      </c>
      <c r="C29" s="37">
        <v>0</v>
      </c>
      <c r="D29" s="38">
        <v>0</v>
      </c>
      <c r="E29" s="3"/>
      <c r="F29" s="3"/>
      <c r="G29" s="25"/>
      <c r="H29" s="25"/>
    </row>
    <row r="30" spans="1:8" x14ac:dyDescent="0.25">
      <c r="A30" s="35">
        <v>23</v>
      </c>
      <c r="B30" s="36" t="s">
        <v>28</v>
      </c>
      <c r="C30" s="37">
        <v>0</v>
      </c>
      <c r="D30" s="38">
        <v>0</v>
      </c>
      <c r="E30" s="27"/>
      <c r="F30" s="27"/>
      <c r="G30" s="25"/>
      <c r="H30" s="25"/>
    </row>
    <row r="31" spans="1:8" x14ac:dyDescent="0.25">
      <c r="A31" s="12">
        <v>24</v>
      </c>
      <c r="B31" s="13" t="s">
        <v>29</v>
      </c>
      <c r="C31" s="39">
        <f>SUM(C26:C30)</f>
        <v>0</v>
      </c>
      <c r="D31" s="40">
        <f>SUM(D26:D30)</f>
        <v>0</v>
      </c>
      <c r="E31" s="27"/>
      <c r="F31" s="27"/>
      <c r="G31" s="25"/>
      <c r="H31" s="25"/>
    </row>
    <row r="32" spans="1:8" x14ac:dyDescent="0.25">
      <c r="A32" s="35">
        <v>25</v>
      </c>
      <c r="B32" s="36" t="s">
        <v>30</v>
      </c>
      <c r="C32" s="37">
        <v>0</v>
      </c>
      <c r="D32" s="38">
        <v>0</v>
      </c>
      <c r="E32" s="27"/>
      <c r="F32" s="27"/>
      <c r="G32" s="25"/>
      <c r="H32" s="25"/>
    </row>
    <row r="33" spans="1:9" x14ac:dyDescent="0.25">
      <c r="A33" s="35">
        <v>26</v>
      </c>
      <c r="B33" s="36" t="s">
        <v>31</v>
      </c>
      <c r="C33" s="37">
        <v>0</v>
      </c>
      <c r="D33" s="38">
        <v>0</v>
      </c>
      <c r="E33" s="27"/>
      <c r="F33" s="27"/>
      <c r="G33" s="25"/>
      <c r="H33" s="25"/>
    </row>
    <row r="34" spans="1:9" x14ac:dyDescent="0.25">
      <c r="A34" s="12">
        <v>27</v>
      </c>
      <c r="B34" s="13" t="s">
        <v>32</v>
      </c>
      <c r="C34" s="39">
        <f>SUM(C32:C33)</f>
        <v>0</v>
      </c>
      <c r="D34" s="40">
        <f>SUM(D32:D33)</f>
        <v>0</v>
      </c>
      <c r="E34" s="27"/>
      <c r="F34" s="27"/>
      <c r="G34" s="25"/>
      <c r="H34" s="25"/>
    </row>
    <row r="35" spans="1:9" x14ac:dyDescent="0.25">
      <c r="A35" s="12">
        <v>28</v>
      </c>
      <c r="B35" s="13" t="s">
        <v>33</v>
      </c>
      <c r="C35" s="39">
        <f>C31+C34</f>
        <v>0</v>
      </c>
      <c r="D35" s="40">
        <f>D31+D34</f>
        <v>0</v>
      </c>
      <c r="E35" s="27"/>
      <c r="F35" s="27"/>
      <c r="G35" s="25"/>
      <c r="H35" s="25"/>
    </row>
    <row r="36" spans="1:9" x14ac:dyDescent="0.25">
      <c r="A36" s="35">
        <v>29</v>
      </c>
      <c r="B36" s="36" t="s">
        <v>34</v>
      </c>
      <c r="C36" s="37">
        <v>0</v>
      </c>
      <c r="D36" s="38">
        <v>0</v>
      </c>
      <c r="E36" s="3"/>
      <c r="F36" s="3"/>
      <c r="G36" s="25"/>
      <c r="H36" s="25"/>
    </row>
    <row r="37" spans="1:9" x14ac:dyDescent="0.25">
      <c r="A37" s="35">
        <v>30</v>
      </c>
      <c r="B37" s="36" t="s">
        <v>9</v>
      </c>
      <c r="C37" s="37">
        <v>9</v>
      </c>
      <c r="D37" s="38">
        <v>43</v>
      </c>
      <c r="E37" s="3"/>
      <c r="F37" s="3"/>
      <c r="G37" s="25"/>
      <c r="H37" s="25"/>
    </row>
    <row r="38" spans="1:9" x14ac:dyDescent="0.25">
      <c r="A38" s="35">
        <v>31</v>
      </c>
      <c r="B38" s="36" t="s">
        <v>35</v>
      </c>
      <c r="C38" s="37">
        <v>25219</v>
      </c>
      <c r="D38" s="38">
        <v>33755</v>
      </c>
      <c r="E38" s="3"/>
      <c r="F38" s="3"/>
      <c r="G38" s="26"/>
      <c r="H38" s="26"/>
    </row>
    <row r="39" spans="1:9" x14ac:dyDescent="0.25">
      <c r="A39" s="35">
        <v>32</v>
      </c>
      <c r="B39" s="36" t="s">
        <v>36</v>
      </c>
      <c r="C39" s="37">
        <v>0</v>
      </c>
      <c r="D39" s="38">
        <v>0</v>
      </c>
      <c r="E39" s="3"/>
      <c r="F39" s="3"/>
      <c r="G39" s="26"/>
      <c r="H39" s="26"/>
    </row>
    <row r="40" spans="1:9" x14ac:dyDescent="0.25">
      <c r="A40" s="35">
        <v>33</v>
      </c>
      <c r="B40" s="36" t="s">
        <v>10</v>
      </c>
      <c r="C40" s="37">
        <v>31</v>
      </c>
      <c r="D40" s="38">
        <v>0</v>
      </c>
      <c r="E40" s="3"/>
      <c r="F40" s="3"/>
      <c r="G40" s="26"/>
      <c r="H40" s="26"/>
    </row>
    <row r="41" spans="1:9" x14ac:dyDescent="0.25">
      <c r="A41" s="12">
        <v>34</v>
      </c>
      <c r="B41" s="13" t="s">
        <v>37</v>
      </c>
      <c r="C41" s="39">
        <f>SUM(C36:C40)</f>
        <v>25259</v>
      </c>
      <c r="D41" s="40">
        <f>SUM(D36:D40)</f>
        <v>33798</v>
      </c>
      <c r="E41" s="27"/>
      <c r="F41" s="27"/>
      <c r="G41" s="26"/>
      <c r="H41" s="26"/>
    </row>
    <row r="42" spans="1:9" ht="25.5" x14ac:dyDescent="0.25">
      <c r="A42" s="35">
        <v>35</v>
      </c>
      <c r="B42" s="36" t="s">
        <v>38</v>
      </c>
      <c r="C42" s="37">
        <v>0</v>
      </c>
      <c r="D42" s="38">
        <v>0</v>
      </c>
      <c r="E42" s="27"/>
      <c r="F42" s="27"/>
      <c r="G42" s="26"/>
      <c r="H42" s="26"/>
    </row>
    <row r="43" spans="1:9" ht="25.5" x14ac:dyDescent="0.25">
      <c r="A43" s="35">
        <v>35</v>
      </c>
      <c r="B43" s="36" t="s">
        <v>39</v>
      </c>
      <c r="C43" s="37">
        <v>0</v>
      </c>
      <c r="D43" s="38">
        <v>0</v>
      </c>
      <c r="E43" s="27"/>
      <c r="F43" s="27"/>
      <c r="G43" s="26"/>
      <c r="H43" s="26"/>
    </row>
    <row r="44" spans="1:9" x14ac:dyDescent="0.25">
      <c r="A44" s="35">
        <v>37</v>
      </c>
      <c r="B44" s="36" t="s">
        <v>40</v>
      </c>
      <c r="C44" s="37">
        <v>5127</v>
      </c>
      <c r="D44" s="38">
        <v>5153</v>
      </c>
      <c r="E44" s="27"/>
      <c r="F44" s="27"/>
      <c r="G44" s="26"/>
      <c r="H44" s="26"/>
    </row>
    <row r="45" spans="1:9" x14ac:dyDescent="0.25">
      <c r="A45" s="35">
        <v>38</v>
      </c>
      <c r="B45" s="36" t="s">
        <v>41</v>
      </c>
      <c r="C45" s="37">
        <v>439</v>
      </c>
      <c r="D45" s="38">
        <v>214</v>
      </c>
      <c r="E45" s="27"/>
      <c r="F45" s="27"/>
      <c r="G45" s="26"/>
      <c r="H45" s="26"/>
    </row>
    <row r="46" spans="1:9" x14ac:dyDescent="0.25">
      <c r="A46" s="35">
        <v>39</v>
      </c>
      <c r="B46" s="36" t="s">
        <v>42</v>
      </c>
      <c r="C46" s="37">
        <v>1750</v>
      </c>
      <c r="D46" s="38">
        <v>0</v>
      </c>
      <c r="E46" s="27"/>
      <c r="F46" s="27"/>
      <c r="G46" s="26"/>
      <c r="H46" s="26"/>
    </row>
    <row r="47" spans="1:9" ht="26.25" thickBot="1" x14ac:dyDescent="0.3">
      <c r="A47" s="35">
        <v>40</v>
      </c>
      <c r="B47" s="36" t="s">
        <v>43</v>
      </c>
      <c r="C47" s="37">
        <v>0</v>
      </c>
      <c r="D47" s="38">
        <v>133</v>
      </c>
      <c r="E47" s="3"/>
      <c r="F47" s="3"/>
      <c r="G47" s="26"/>
      <c r="H47" s="26"/>
    </row>
    <row r="48" spans="1:9" ht="26.25" thickTop="1" x14ac:dyDescent="0.25">
      <c r="A48" s="8" t="s">
        <v>12</v>
      </c>
      <c r="B48" s="9" t="s">
        <v>0</v>
      </c>
      <c r="C48" s="10" t="s">
        <v>13</v>
      </c>
      <c r="D48" s="11" t="s">
        <v>14</v>
      </c>
      <c r="E48" s="27"/>
      <c r="F48" s="27"/>
      <c r="G48" s="26"/>
      <c r="H48" s="26"/>
      <c r="I48" s="17"/>
    </row>
    <row r="49" spans="1:9" ht="25.5" x14ac:dyDescent="0.25">
      <c r="A49" s="35">
        <v>41</v>
      </c>
      <c r="B49" s="36" t="s">
        <v>44</v>
      </c>
      <c r="C49" s="37">
        <v>0</v>
      </c>
      <c r="D49" s="38">
        <v>1675</v>
      </c>
      <c r="E49" s="27"/>
      <c r="F49" s="27"/>
      <c r="G49" s="26"/>
      <c r="H49" s="26"/>
      <c r="I49" s="17"/>
    </row>
    <row r="50" spans="1:9" x14ac:dyDescent="0.25">
      <c r="A50" s="35">
        <v>42</v>
      </c>
      <c r="B50" s="36" t="s">
        <v>45</v>
      </c>
      <c r="C50" s="37">
        <v>0</v>
      </c>
      <c r="D50" s="38">
        <v>0</v>
      </c>
      <c r="E50" s="27"/>
      <c r="F50" s="27"/>
      <c r="G50" s="26"/>
      <c r="H50" s="26"/>
      <c r="I50" s="17"/>
    </row>
    <row r="51" spans="1:9" x14ac:dyDescent="0.25">
      <c r="A51" s="12">
        <v>43</v>
      </c>
      <c r="B51" s="13" t="s">
        <v>46</v>
      </c>
      <c r="C51" s="39">
        <f>SUM(C42:C47,C49:C50)</f>
        <v>7316</v>
      </c>
      <c r="D51" s="40">
        <f>SUM(D42:D47,D49:D50)</f>
        <v>7175</v>
      </c>
      <c r="E51" s="27"/>
      <c r="F51" s="27"/>
      <c r="G51" s="26"/>
      <c r="H51" s="26"/>
      <c r="I51" s="17"/>
    </row>
    <row r="52" spans="1:9" ht="25.5" x14ac:dyDescent="0.25">
      <c r="A52" s="35">
        <v>44</v>
      </c>
      <c r="B52" s="36" t="s">
        <v>47</v>
      </c>
      <c r="C52" s="37">
        <v>0</v>
      </c>
      <c r="D52" s="38">
        <v>0</v>
      </c>
      <c r="E52" s="27"/>
      <c r="F52" s="27"/>
      <c r="G52" s="26"/>
      <c r="H52" s="26"/>
      <c r="I52" s="17"/>
    </row>
    <row r="53" spans="1:9" ht="25.5" x14ac:dyDescent="0.25">
      <c r="A53" s="35">
        <v>45</v>
      </c>
      <c r="B53" s="36" t="s">
        <v>48</v>
      </c>
      <c r="C53" s="37">
        <v>0</v>
      </c>
      <c r="D53" s="38">
        <v>0</v>
      </c>
      <c r="E53" s="3"/>
      <c r="F53" s="3"/>
      <c r="G53" s="26"/>
      <c r="H53" s="26"/>
      <c r="I53" s="17"/>
    </row>
    <row r="54" spans="1:9" ht="25.5" x14ac:dyDescent="0.25">
      <c r="A54" s="35">
        <v>46</v>
      </c>
      <c r="B54" s="36" t="s">
        <v>49</v>
      </c>
      <c r="C54" s="37">
        <v>0</v>
      </c>
      <c r="D54" s="38">
        <v>0</v>
      </c>
      <c r="E54" s="1"/>
      <c r="F54" s="1"/>
      <c r="G54" s="33"/>
      <c r="H54" s="33"/>
      <c r="I54" s="33"/>
    </row>
    <row r="55" spans="1:9" x14ac:dyDescent="0.25">
      <c r="A55" s="35">
        <v>47</v>
      </c>
      <c r="B55" s="36" t="s">
        <v>50</v>
      </c>
      <c r="C55" s="37">
        <v>0</v>
      </c>
      <c r="D55" s="38">
        <v>0</v>
      </c>
      <c r="E55" s="1"/>
      <c r="F55" s="1"/>
      <c r="G55" s="5"/>
      <c r="H55" s="5"/>
      <c r="I55" s="17"/>
    </row>
    <row r="56" spans="1:9" ht="25.5" x14ac:dyDescent="0.25">
      <c r="A56" s="35">
        <v>48</v>
      </c>
      <c r="B56" s="36" t="s">
        <v>51</v>
      </c>
      <c r="C56" s="37">
        <v>0</v>
      </c>
      <c r="D56" s="38">
        <v>0</v>
      </c>
      <c r="E56" s="1"/>
      <c r="F56" s="1"/>
      <c r="G56" s="5"/>
      <c r="H56" s="5"/>
      <c r="I56" s="17"/>
    </row>
    <row r="57" spans="1:9" ht="25.5" x14ac:dyDescent="0.25">
      <c r="A57" s="35">
        <v>49</v>
      </c>
      <c r="B57" s="36" t="s">
        <v>52</v>
      </c>
      <c r="C57" s="37">
        <v>0</v>
      </c>
      <c r="D57" s="38">
        <v>0</v>
      </c>
      <c r="E57" s="1"/>
      <c r="F57" s="1"/>
      <c r="G57" s="2"/>
      <c r="H57" s="2"/>
      <c r="I57" s="17"/>
    </row>
    <row r="58" spans="1:9" ht="25.5" x14ac:dyDescent="0.25">
      <c r="A58" s="35">
        <v>50</v>
      </c>
      <c r="B58" s="36" t="s">
        <v>53</v>
      </c>
      <c r="C58" s="37">
        <v>0</v>
      </c>
      <c r="D58" s="38">
        <v>0</v>
      </c>
      <c r="E58" s="3"/>
      <c r="F58" s="3"/>
      <c r="G58" s="3"/>
      <c r="H58" s="4"/>
      <c r="I58" s="17"/>
    </row>
    <row r="59" spans="1:9" ht="25.5" x14ac:dyDescent="0.25">
      <c r="A59" s="35">
        <v>51</v>
      </c>
      <c r="B59" s="36" t="s">
        <v>54</v>
      </c>
      <c r="C59" s="37">
        <v>0</v>
      </c>
      <c r="D59" s="38">
        <v>0</v>
      </c>
      <c r="E59" s="27"/>
      <c r="F59" s="27"/>
      <c r="G59" s="26"/>
      <c r="H59" s="26"/>
      <c r="I59" s="17"/>
    </row>
    <row r="60" spans="1:9" x14ac:dyDescent="0.25">
      <c r="A60" s="12">
        <v>52</v>
      </c>
      <c r="B60" s="13" t="s">
        <v>55</v>
      </c>
      <c r="C60" s="39">
        <f>SUM(C52:C59)</f>
        <v>0</v>
      </c>
      <c r="D60" s="40">
        <f>SUM(D52:D59)</f>
        <v>0</v>
      </c>
      <c r="E60" s="27"/>
      <c r="F60" s="27"/>
      <c r="G60" s="26"/>
      <c r="H60" s="26"/>
      <c r="I60" s="17"/>
    </row>
    <row r="61" spans="1:9" x14ac:dyDescent="0.25">
      <c r="A61" s="35">
        <v>53</v>
      </c>
      <c r="B61" s="36" t="s">
        <v>56</v>
      </c>
      <c r="C61" s="37">
        <v>170</v>
      </c>
      <c r="D61" s="38">
        <v>126</v>
      </c>
      <c r="E61" s="3"/>
      <c r="F61" s="3"/>
      <c r="G61" s="26"/>
      <c r="H61" s="26"/>
      <c r="I61" s="17"/>
    </row>
    <row r="62" spans="1:9" x14ac:dyDescent="0.25">
      <c r="A62" s="35">
        <v>54</v>
      </c>
      <c r="B62" s="36" t="s">
        <v>57</v>
      </c>
      <c r="C62" s="37">
        <v>0</v>
      </c>
      <c r="D62" s="38">
        <v>0</v>
      </c>
      <c r="E62" s="27"/>
      <c r="F62" s="27"/>
      <c r="G62" s="26"/>
      <c r="H62" s="26"/>
      <c r="I62" s="17"/>
    </row>
    <row r="63" spans="1:9" x14ac:dyDescent="0.25">
      <c r="A63" s="35">
        <v>55</v>
      </c>
      <c r="B63" s="36" t="s">
        <v>58</v>
      </c>
      <c r="C63" s="37">
        <v>0</v>
      </c>
      <c r="D63" s="38">
        <v>0</v>
      </c>
      <c r="E63" s="27"/>
      <c r="F63" s="27"/>
      <c r="G63" s="26"/>
      <c r="H63" s="26"/>
      <c r="I63" s="17"/>
    </row>
    <row r="64" spans="1:9" x14ac:dyDescent="0.25">
      <c r="A64" s="35">
        <v>56</v>
      </c>
      <c r="B64" s="36" t="s">
        <v>59</v>
      </c>
      <c r="C64" s="37">
        <v>0</v>
      </c>
      <c r="D64" s="38">
        <v>10</v>
      </c>
      <c r="E64" s="27"/>
      <c r="F64" s="27"/>
      <c r="G64" s="26"/>
      <c r="H64" s="26"/>
    </row>
    <row r="65" spans="1:8" ht="25.5" x14ac:dyDescent="0.25">
      <c r="A65" s="35">
        <v>57</v>
      </c>
      <c r="B65" s="36" t="s">
        <v>60</v>
      </c>
      <c r="C65" s="37">
        <v>0</v>
      </c>
      <c r="D65" s="38">
        <v>0</v>
      </c>
      <c r="E65" s="27"/>
      <c r="F65" s="27"/>
      <c r="G65" s="26"/>
      <c r="H65" s="26"/>
    </row>
    <row r="66" spans="1:8" ht="25.5" x14ac:dyDescent="0.25">
      <c r="A66" s="35">
        <v>58</v>
      </c>
      <c r="B66" s="36" t="s">
        <v>61</v>
      </c>
      <c r="C66" s="37">
        <v>0</v>
      </c>
      <c r="D66" s="38">
        <v>0</v>
      </c>
      <c r="E66" s="3"/>
      <c r="F66" s="3"/>
      <c r="G66" s="26"/>
      <c r="H66" s="26"/>
    </row>
    <row r="67" spans="1:8" ht="25.5" x14ac:dyDescent="0.25">
      <c r="A67" s="35">
        <v>59</v>
      </c>
      <c r="B67" s="36" t="s">
        <v>62</v>
      </c>
      <c r="C67" s="37">
        <v>0</v>
      </c>
      <c r="D67" s="38">
        <v>0</v>
      </c>
      <c r="E67" s="27"/>
      <c r="F67" s="27"/>
      <c r="G67" s="26"/>
      <c r="H67" s="26"/>
    </row>
    <row r="68" spans="1:8" x14ac:dyDescent="0.25">
      <c r="A68" s="12">
        <v>60</v>
      </c>
      <c r="B68" s="13" t="s">
        <v>63</v>
      </c>
      <c r="C68" s="39">
        <f>SUM(C61:C67)</f>
        <v>170</v>
      </c>
      <c r="D68" s="40">
        <f>SUM(D61:D67)</f>
        <v>136</v>
      </c>
      <c r="E68" s="27"/>
      <c r="F68" s="27"/>
      <c r="G68" s="26"/>
      <c r="H68" s="26"/>
    </row>
    <row r="69" spans="1:8" x14ac:dyDescent="0.25">
      <c r="A69" s="12">
        <v>61</v>
      </c>
      <c r="B69" s="13" t="s">
        <v>64</v>
      </c>
      <c r="C69" s="39">
        <f>C51+C60+C68</f>
        <v>7486</v>
      </c>
      <c r="D69" s="40">
        <f>D51+D60+D68</f>
        <v>7311</v>
      </c>
      <c r="E69" s="27"/>
      <c r="F69" s="27"/>
      <c r="G69" s="26"/>
      <c r="H69" s="26"/>
    </row>
    <row r="70" spans="1:8" x14ac:dyDescent="0.25">
      <c r="A70" s="12">
        <v>62</v>
      </c>
      <c r="B70" s="13" t="s">
        <v>65</v>
      </c>
      <c r="C70" s="39">
        <v>555</v>
      </c>
      <c r="D70" s="40">
        <v>6338</v>
      </c>
      <c r="E70" s="27"/>
      <c r="F70" s="27"/>
      <c r="G70" s="26"/>
      <c r="H70" s="26"/>
    </row>
    <row r="71" spans="1:8" x14ac:dyDescent="0.25">
      <c r="A71" s="35">
        <v>63</v>
      </c>
      <c r="B71" s="36" t="s">
        <v>66</v>
      </c>
      <c r="C71" s="37">
        <v>0</v>
      </c>
      <c r="D71" s="38">
        <v>0</v>
      </c>
      <c r="E71" s="3"/>
      <c r="F71" s="3"/>
      <c r="G71" s="26"/>
      <c r="H71" s="26"/>
    </row>
    <row r="72" spans="1:8" x14ac:dyDescent="0.25">
      <c r="A72" s="35">
        <v>64</v>
      </c>
      <c r="B72" s="36" t="s">
        <v>67</v>
      </c>
      <c r="C72" s="37">
        <v>0</v>
      </c>
      <c r="D72" s="38">
        <v>0</v>
      </c>
      <c r="E72" s="3"/>
      <c r="F72" s="3"/>
      <c r="G72" s="26"/>
      <c r="H72" s="26"/>
    </row>
    <row r="73" spans="1:8" x14ac:dyDescent="0.25">
      <c r="A73" s="35">
        <v>65</v>
      </c>
      <c r="B73" s="36" t="s">
        <v>68</v>
      </c>
      <c r="C73" s="37">
        <v>0</v>
      </c>
      <c r="D73" s="38">
        <v>0</v>
      </c>
      <c r="E73" s="31"/>
      <c r="F73" s="31"/>
      <c r="G73" s="26"/>
      <c r="H73" s="26"/>
    </row>
    <row r="74" spans="1:8" x14ac:dyDescent="0.25">
      <c r="A74" s="12">
        <v>66</v>
      </c>
      <c r="B74" s="13" t="s">
        <v>69</v>
      </c>
      <c r="C74" s="39">
        <f>SUM(C71:C73)</f>
        <v>0</v>
      </c>
      <c r="D74" s="40">
        <f>SUM(D71:D73)</f>
        <v>0</v>
      </c>
      <c r="E74" s="27"/>
      <c r="F74" s="27"/>
      <c r="G74" s="2"/>
      <c r="H74" s="2"/>
    </row>
    <row r="75" spans="1:8" x14ac:dyDescent="0.25">
      <c r="A75" s="12">
        <v>67</v>
      </c>
      <c r="B75" s="13" t="s">
        <v>70</v>
      </c>
      <c r="C75" s="39">
        <f>C25+C35+C41+C69+C70+C74</f>
        <v>1331631</v>
      </c>
      <c r="D75" s="40">
        <f>D25+D35+D41+D69+D70+D74</f>
        <v>1316849</v>
      </c>
      <c r="E75" s="27"/>
      <c r="F75" s="27"/>
      <c r="G75" s="2"/>
      <c r="H75" s="2"/>
    </row>
    <row r="76" spans="1:8" x14ac:dyDescent="0.25">
      <c r="A76" s="35">
        <v>68</v>
      </c>
      <c r="B76" s="36" t="s">
        <v>71</v>
      </c>
      <c r="C76" s="37">
        <v>1645336</v>
      </c>
      <c r="D76" s="38">
        <v>1645336</v>
      </c>
      <c r="E76" s="27"/>
      <c r="F76" s="27"/>
      <c r="G76" s="2"/>
      <c r="H76" s="2"/>
    </row>
    <row r="77" spans="1:8" x14ac:dyDescent="0.25">
      <c r="A77" s="35">
        <v>69</v>
      </c>
      <c r="B77" s="36" t="s">
        <v>72</v>
      </c>
      <c r="C77" s="37">
        <v>0</v>
      </c>
      <c r="D77" s="38">
        <v>0</v>
      </c>
      <c r="E77" s="2"/>
      <c r="F77" s="2"/>
      <c r="G77" s="2"/>
      <c r="H77" s="2"/>
    </row>
    <row r="78" spans="1:8" x14ac:dyDescent="0.25">
      <c r="A78" s="35">
        <v>70</v>
      </c>
      <c r="B78" s="36" t="s">
        <v>73</v>
      </c>
      <c r="C78" s="37">
        <v>25228</v>
      </c>
      <c r="D78" s="38">
        <v>25228</v>
      </c>
      <c r="E78" s="2"/>
      <c r="F78" s="2"/>
      <c r="G78" s="2"/>
      <c r="H78" s="2"/>
    </row>
    <row r="79" spans="1:8" x14ac:dyDescent="0.25">
      <c r="A79" s="35">
        <v>71</v>
      </c>
      <c r="B79" s="36" t="s">
        <v>74</v>
      </c>
      <c r="C79" s="37">
        <v>-352184</v>
      </c>
      <c r="D79" s="38">
        <v>-352184</v>
      </c>
      <c r="E79" s="2"/>
      <c r="F79" s="2"/>
      <c r="G79" s="2"/>
      <c r="H79" s="2"/>
    </row>
    <row r="80" spans="1:8" x14ac:dyDescent="0.25">
      <c r="A80" s="35">
        <v>72</v>
      </c>
      <c r="B80" s="36" t="s">
        <v>75</v>
      </c>
      <c r="C80" s="37">
        <v>0</v>
      </c>
      <c r="D80" s="38">
        <v>0</v>
      </c>
      <c r="E80" s="2"/>
      <c r="F80" s="2"/>
      <c r="G80" s="2"/>
      <c r="H80" s="2"/>
    </row>
    <row r="81" spans="1:9" x14ac:dyDescent="0.25">
      <c r="A81" s="35">
        <v>73</v>
      </c>
      <c r="B81" s="36" t="s">
        <v>76</v>
      </c>
      <c r="C81" s="37">
        <v>0</v>
      </c>
      <c r="D81" s="38">
        <v>-22754</v>
      </c>
      <c r="E81" s="2"/>
      <c r="F81" s="2"/>
      <c r="G81" s="2"/>
      <c r="H81" s="2"/>
    </row>
    <row r="82" spans="1:9" x14ac:dyDescent="0.25">
      <c r="A82" s="12">
        <v>74</v>
      </c>
      <c r="B82" s="13" t="s">
        <v>77</v>
      </c>
      <c r="C82" s="39">
        <f>SUM(C76:C81)</f>
        <v>1318380</v>
      </c>
      <c r="D82" s="40">
        <f>SUM(D76:D81)</f>
        <v>1295626</v>
      </c>
      <c r="E82" s="2"/>
      <c r="F82" s="2"/>
      <c r="G82" s="2"/>
      <c r="H82" s="2"/>
    </row>
    <row r="83" spans="1:9" x14ac:dyDescent="0.25">
      <c r="A83" s="35">
        <v>75</v>
      </c>
      <c r="B83" s="36" t="s">
        <v>78</v>
      </c>
      <c r="C83" s="37">
        <v>0</v>
      </c>
      <c r="D83" s="38">
        <v>0</v>
      </c>
      <c r="E83" s="2"/>
      <c r="F83" s="2"/>
      <c r="G83" s="2"/>
      <c r="H83" s="2"/>
    </row>
    <row r="84" spans="1:9" ht="25.5" x14ac:dyDescent="0.25">
      <c r="A84" s="35">
        <v>76</v>
      </c>
      <c r="B84" s="36" t="s">
        <v>79</v>
      </c>
      <c r="C84" s="37">
        <v>0</v>
      </c>
      <c r="D84" s="38">
        <v>0</v>
      </c>
      <c r="E84" s="2"/>
      <c r="F84" s="2"/>
      <c r="G84" s="2"/>
      <c r="H84" s="2"/>
    </row>
    <row r="85" spans="1:9" x14ac:dyDescent="0.25">
      <c r="A85" s="35">
        <v>77</v>
      </c>
      <c r="B85" s="36" t="s">
        <v>80</v>
      </c>
      <c r="C85" s="37">
        <v>4010</v>
      </c>
      <c r="D85" s="38">
        <v>1040</v>
      </c>
      <c r="E85" s="2"/>
      <c r="F85" s="2"/>
      <c r="G85" s="2"/>
      <c r="H85" s="2"/>
    </row>
    <row r="86" spans="1:9" ht="26.25" thickBot="1" x14ac:dyDescent="0.3">
      <c r="A86" s="35">
        <v>78</v>
      </c>
      <c r="B86" s="36" t="s">
        <v>81</v>
      </c>
      <c r="C86" s="37">
        <v>0</v>
      </c>
      <c r="D86" s="38">
        <v>0</v>
      </c>
      <c r="E86" s="2"/>
      <c r="F86" s="2"/>
      <c r="G86" s="2"/>
      <c r="H86" s="2"/>
    </row>
    <row r="87" spans="1:9" ht="26.25" thickTop="1" x14ac:dyDescent="0.25">
      <c r="A87" s="8" t="s">
        <v>12</v>
      </c>
      <c r="B87" s="9" t="s">
        <v>0</v>
      </c>
      <c r="C87" s="10" t="s">
        <v>13</v>
      </c>
      <c r="D87" s="11" t="s">
        <v>14</v>
      </c>
      <c r="E87" s="2"/>
      <c r="F87" s="2"/>
      <c r="G87" s="2"/>
      <c r="H87" s="2"/>
    </row>
    <row r="88" spans="1:9" ht="25.5" x14ac:dyDescent="0.25">
      <c r="A88" s="35">
        <v>79</v>
      </c>
      <c r="B88" s="36" t="s">
        <v>82</v>
      </c>
      <c r="C88" s="37">
        <v>0</v>
      </c>
      <c r="D88" s="38">
        <v>213</v>
      </c>
      <c r="E88" s="2"/>
      <c r="F88" s="2"/>
      <c r="G88" s="2"/>
      <c r="H88" s="2"/>
    </row>
    <row r="89" spans="1:9" x14ac:dyDescent="0.25">
      <c r="A89" s="35">
        <v>80</v>
      </c>
      <c r="B89" s="36" t="s">
        <v>83</v>
      </c>
      <c r="C89" s="37">
        <v>0</v>
      </c>
      <c r="D89" s="38">
        <v>594</v>
      </c>
      <c r="E89" s="2"/>
      <c r="F89" s="2"/>
      <c r="G89" s="2"/>
      <c r="H89" s="2"/>
    </row>
    <row r="90" spans="1:9" x14ac:dyDescent="0.25">
      <c r="A90" s="35">
        <v>81</v>
      </c>
      <c r="B90" s="36" t="s">
        <v>84</v>
      </c>
      <c r="C90" s="37">
        <v>1295</v>
      </c>
      <c r="D90" s="38">
        <v>0</v>
      </c>
      <c r="E90" s="2"/>
      <c r="F90" s="2"/>
      <c r="G90" s="2"/>
      <c r="H90" s="2"/>
    </row>
    <row r="91" spans="1:9" ht="25.5" x14ac:dyDescent="0.25">
      <c r="A91" s="35">
        <v>82</v>
      </c>
      <c r="B91" s="36" t="s">
        <v>85</v>
      </c>
      <c r="C91" s="37">
        <v>0</v>
      </c>
      <c r="D91" s="38">
        <v>0</v>
      </c>
      <c r="E91" s="2"/>
      <c r="F91" s="2"/>
      <c r="G91" s="2"/>
      <c r="H91" s="2"/>
    </row>
    <row r="92" spans="1:9" ht="25.5" x14ac:dyDescent="0.25">
      <c r="A92" s="35">
        <v>83</v>
      </c>
      <c r="B92" s="36" t="s">
        <v>86</v>
      </c>
      <c r="C92" s="37">
        <v>0</v>
      </c>
      <c r="D92" s="38">
        <v>0</v>
      </c>
      <c r="E92" s="2"/>
      <c r="F92" s="2"/>
      <c r="G92" s="2"/>
      <c r="H92" s="2"/>
    </row>
    <row r="93" spans="1:9" x14ac:dyDescent="0.25">
      <c r="A93" s="12">
        <v>84</v>
      </c>
      <c r="B93" s="13" t="s">
        <v>87</v>
      </c>
      <c r="C93" s="39">
        <f>SUM(C83:C86,C88:C92)</f>
        <v>5305</v>
      </c>
      <c r="D93" s="40">
        <f>SUM(D83:D86,D88:D92)</f>
        <v>1847</v>
      </c>
      <c r="E93" s="2"/>
      <c r="F93" s="2"/>
      <c r="G93" s="2"/>
      <c r="H93" s="2"/>
    </row>
    <row r="94" spans="1:9" ht="25.5" x14ac:dyDescent="0.25">
      <c r="A94" s="35">
        <v>85</v>
      </c>
      <c r="B94" s="36" t="s">
        <v>88</v>
      </c>
      <c r="C94" s="37">
        <v>0</v>
      </c>
      <c r="D94" s="38">
        <v>0</v>
      </c>
      <c r="E94" s="2"/>
      <c r="F94" s="2"/>
      <c r="G94" s="2"/>
      <c r="H94" s="2"/>
    </row>
    <row r="95" spans="1:9" ht="25.5" x14ac:dyDescent="0.25">
      <c r="A95" s="35">
        <v>86</v>
      </c>
      <c r="B95" s="36" t="s">
        <v>89</v>
      </c>
      <c r="C95" s="37">
        <v>0</v>
      </c>
      <c r="D95" s="38">
        <v>0</v>
      </c>
      <c r="E95" s="2"/>
      <c r="F95" s="2"/>
      <c r="G95" s="2"/>
      <c r="H95" s="2"/>
    </row>
    <row r="96" spans="1:9" ht="25.5" x14ac:dyDescent="0.25">
      <c r="A96" s="35">
        <v>87</v>
      </c>
      <c r="B96" s="36" t="s">
        <v>90</v>
      </c>
      <c r="C96" s="37">
        <v>0</v>
      </c>
      <c r="D96" s="38">
        <v>64</v>
      </c>
      <c r="E96" s="2"/>
      <c r="F96" s="2"/>
      <c r="G96" s="2"/>
      <c r="H96" s="2"/>
      <c r="I96" s="17"/>
    </row>
    <row r="97" spans="1:9" ht="25.5" x14ac:dyDescent="0.25">
      <c r="A97" s="35">
        <v>88</v>
      </c>
      <c r="B97" s="36" t="s">
        <v>91</v>
      </c>
      <c r="C97" s="37">
        <v>0</v>
      </c>
      <c r="D97" s="38">
        <v>0</v>
      </c>
      <c r="E97" s="2"/>
      <c r="F97" s="2"/>
      <c r="G97" s="2"/>
      <c r="H97" s="2"/>
      <c r="I97" s="17"/>
    </row>
    <row r="98" spans="1:9" ht="25.5" x14ac:dyDescent="0.25">
      <c r="A98" s="35">
        <v>89</v>
      </c>
      <c r="B98" s="36" t="s">
        <v>92</v>
      </c>
      <c r="C98" s="37">
        <v>0</v>
      </c>
      <c r="D98" s="38">
        <v>6</v>
      </c>
      <c r="E98" s="2"/>
      <c r="F98" s="2"/>
      <c r="G98" s="2"/>
      <c r="H98" s="2"/>
      <c r="I98" s="17"/>
    </row>
    <row r="99" spans="1:9" x14ac:dyDescent="0.25">
      <c r="A99" s="35">
        <v>90</v>
      </c>
      <c r="B99" s="36" t="s">
        <v>93</v>
      </c>
      <c r="C99" s="37">
        <v>0</v>
      </c>
      <c r="D99" s="38">
        <v>0</v>
      </c>
      <c r="E99" s="2"/>
      <c r="F99" s="2"/>
      <c r="G99" s="2"/>
      <c r="H99" s="2"/>
      <c r="I99" s="17"/>
    </row>
    <row r="100" spans="1:9" x14ac:dyDescent="0.25">
      <c r="A100" s="35">
        <v>91</v>
      </c>
      <c r="B100" s="36" t="s">
        <v>94</v>
      </c>
      <c r="C100" s="37">
        <v>0</v>
      </c>
      <c r="D100" s="38">
        <v>0</v>
      </c>
      <c r="E100" s="2"/>
      <c r="F100" s="2"/>
      <c r="G100" s="2"/>
      <c r="H100" s="2"/>
      <c r="I100" s="17"/>
    </row>
    <row r="101" spans="1:9" ht="25.5" x14ac:dyDescent="0.25">
      <c r="A101" s="35">
        <v>92</v>
      </c>
      <c r="B101" s="36" t="s">
        <v>95</v>
      </c>
      <c r="C101" s="37">
        <v>0</v>
      </c>
      <c r="D101" s="38">
        <v>0</v>
      </c>
      <c r="E101" s="2"/>
      <c r="F101" s="2"/>
      <c r="G101" s="2"/>
      <c r="H101" s="2"/>
      <c r="I101" s="17"/>
    </row>
    <row r="102" spans="1:9" ht="25.5" x14ac:dyDescent="0.25">
      <c r="A102" s="35">
        <v>93</v>
      </c>
      <c r="B102" s="36" t="s">
        <v>96</v>
      </c>
      <c r="C102" s="37">
        <v>0</v>
      </c>
      <c r="D102" s="38">
        <v>4100</v>
      </c>
      <c r="E102" s="2"/>
      <c r="F102" s="2"/>
      <c r="G102" s="2"/>
      <c r="H102" s="2"/>
      <c r="I102" s="17"/>
    </row>
    <row r="103" spans="1:9" x14ac:dyDescent="0.25">
      <c r="A103" s="12">
        <v>94</v>
      </c>
      <c r="B103" s="13" t="s">
        <v>97</v>
      </c>
      <c r="C103" s="39">
        <f>SUM(C94:C102)</f>
        <v>0</v>
      </c>
      <c r="D103" s="40">
        <f>SUM(D94:D102)</f>
        <v>4170</v>
      </c>
      <c r="E103" s="2"/>
      <c r="F103" s="2"/>
      <c r="G103" s="2"/>
      <c r="H103" s="2"/>
      <c r="I103" s="17"/>
    </row>
    <row r="104" spans="1:9" x14ac:dyDescent="0.25">
      <c r="A104" s="35">
        <v>95</v>
      </c>
      <c r="B104" s="36" t="s">
        <v>98</v>
      </c>
      <c r="C104" s="37">
        <v>7426</v>
      </c>
      <c r="D104" s="38">
        <v>7420</v>
      </c>
      <c r="E104" s="2"/>
      <c r="F104" s="2"/>
      <c r="G104" s="2"/>
      <c r="H104" s="2"/>
      <c r="I104" s="17"/>
    </row>
    <row r="105" spans="1:9" x14ac:dyDescent="0.25">
      <c r="A105" s="35">
        <v>96</v>
      </c>
      <c r="B105" s="36" t="s">
        <v>57</v>
      </c>
      <c r="C105" s="37">
        <v>0</v>
      </c>
      <c r="D105" s="38">
        <v>0</v>
      </c>
      <c r="E105" s="2"/>
      <c r="F105" s="2"/>
      <c r="G105" s="2"/>
      <c r="H105" s="2"/>
      <c r="I105" s="17"/>
    </row>
    <row r="106" spans="1:9" x14ac:dyDescent="0.25">
      <c r="A106" s="35">
        <v>97</v>
      </c>
      <c r="B106" s="36" t="s">
        <v>99</v>
      </c>
      <c r="C106" s="37">
        <v>489</v>
      </c>
      <c r="D106" s="38">
        <v>211</v>
      </c>
      <c r="E106" s="2"/>
      <c r="F106" s="2"/>
      <c r="G106" s="29"/>
      <c r="H106" s="29"/>
      <c r="I106" s="29"/>
    </row>
    <row r="107" spans="1:9" x14ac:dyDescent="0.25">
      <c r="A107" s="35">
        <v>98</v>
      </c>
      <c r="B107" s="36" t="s">
        <v>100</v>
      </c>
      <c r="C107" s="37">
        <v>0</v>
      </c>
      <c r="D107" s="38">
        <v>0</v>
      </c>
      <c r="E107" s="2"/>
      <c r="F107" s="2"/>
      <c r="G107" s="2"/>
      <c r="H107" s="2"/>
      <c r="I107" s="17"/>
    </row>
    <row r="108" spans="1:9" ht="25.5" x14ac:dyDescent="0.25">
      <c r="A108" s="35">
        <v>99</v>
      </c>
      <c r="B108" s="36" t="s">
        <v>101</v>
      </c>
      <c r="C108" s="37">
        <v>0</v>
      </c>
      <c r="D108" s="38">
        <v>0</v>
      </c>
      <c r="E108" s="2"/>
      <c r="F108" s="2"/>
      <c r="G108" s="27"/>
      <c r="H108" s="27"/>
      <c r="I108" s="17"/>
    </row>
    <row r="109" spans="1:9" ht="25.5" x14ac:dyDescent="0.25">
      <c r="A109" s="35">
        <v>100</v>
      </c>
      <c r="B109" s="36" t="s">
        <v>61</v>
      </c>
      <c r="C109" s="37">
        <v>0</v>
      </c>
      <c r="D109" s="38">
        <v>0</v>
      </c>
      <c r="E109" s="32"/>
      <c r="F109" s="32"/>
      <c r="G109" s="24"/>
      <c r="H109" s="24"/>
      <c r="I109" s="17"/>
    </row>
    <row r="110" spans="1:9" ht="25.5" x14ac:dyDescent="0.25">
      <c r="A110" s="35">
        <v>101</v>
      </c>
      <c r="B110" s="36" t="s">
        <v>102</v>
      </c>
      <c r="C110" s="37">
        <v>0</v>
      </c>
      <c r="D110" s="38">
        <v>0</v>
      </c>
      <c r="E110" s="32"/>
      <c r="F110" s="32"/>
      <c r="G110" s="28"/>
      <c r="H110" s="28"/>
      <c r="I110" s="17"/>
    </row>
    <row r="111" spans="1:9" x14ac:dyDescent="0.25">
      <c r="A111" s="12">
        <v>102</v>
      </c>
      <c r="B111" s="13" t="s">
        <v>103</v>
      </c>
      <c r="C111" s="39">
        <f>SUM(C104:C110)</f>
        <v>7915</v>
      </c>
      <c r="D111" s="40">
        <f>SUM(D104:D110)</f>
        <v>7631</v>
      </c>
      <c r="E111" s="27"/>
      <c r="F111" s="27"/>
      <c r="G111" s="26"/>
      <c r="H111" s="26"/>
      <c r="I111" s="17"/>
    </row>
    <row r="112" spans="1:9" x14ac:dyDescent="0.25">
      <c r="A112" s="12">
        <v>103</v>
      </c>
      <c r="B112" s="13" t="s">
        <v>104</v>
      </c>
      <c r="C112" s="39">
        <f>C93+C103+C111</f>
        <v>13220</v>
      </c>
      <c r="D112" s="40">
        <f>D93+D103+D111</f>
        <v>13648</v>
      </c>
      <c r="E112" s="27"/>
      <c r="F112" s="27"/>
      <c r="G112" s="26"/>
      <c r="H112" s="26"/>
      <c r="I112" s="17"/>
    </row>
    <row r="113" spans="1:9" x14ac:dyDescent="0.25">
      <c r="A113" s="12">
        <v>104</v>
      </c>
      <c r="B113" s="13" t="s">
        <v>105</v>
      </c>
      <c r="C113" s="39">
        <v>31</v>
      </c>
      <c r="D113" s="40">
        <v>0</v>
      </c>
      <c r="E113" s="27"/>
      <c r="F113" s="27"/>
      <c r="G113" s="26"/>
      <c r="H113" s="26"/>
      <c r="I113" s="17"/>
    </row>
    <row r="114" spans="1:9" ht="25.5" x14ac:dyDescent="0.25">
      <c r="A114" s="12">
        <v>105</v>
      </c>
      <c r="B114" s="13" t="s">
        <v>106</v>
      </c>
      <c r="C114" s="39">
        <v>0</v>
      </c>
      <c r="D114" s="40">
        <v>0</v>
      </c>
      <c r="E114" s="3"/>
      <c r="F114" s="3"/>
      <c r="G114" s="26"/>
      <c r="H114" s="26"/>
      <c r="I114" s="17"/>
    </row>
    <row r="115" spans="1:9" x14ac:dyDescent="0.25">
      <c r="A115" s="35">
        <v>106</v>
      </c>
      <c r="B115" s="36" t="s">
        <v>107</v>
      </c>
      <c r="C115" s="37">
        <v>0</v>
      </c>
      <c r="D115" s="38">
        <v>0</v>
      </c>
      <c r="E115" s="27"/>
      <c r="F115" s="27"/>
      <c r="G115" s="26"/>
      <c r="H115" s="26"/>
      <c r="I115" s="17"/>
    </row>
    <row r="116" spans="1:9" x14ac:dyDescent="0.25">
      <c r="A116" s="35">
        <v>107</v>
      </c>
      <c r="B116" s="36" t="s">
        <v>108</v>
      </c>
      <c r="C116" s="37">
        <v>0</v>
      </c>
      <c r="D116" s="38">
        <v>7575</v>
      </c>
      <c r="E116" s="27"/>
      <c r="F116" s="27"/>
      <c r="G116" s="26"/>
      <c r="H116" s="26"/>
      <c r="I116" s="17"/>
    </row>
    <row r="117" spans="1:9" x14ac:dyDescent="0.25">
      <c r="A117" s="35">
        <v>108</v>
      </c>
      <c r="B117" s="36" t="s">
        <v>109</v>
      </c>
      <c r="C117" s="37">
        <v>0</v>
      </c>
      <c r="D117" s="38">
        <v>0</v>
      </c>
      <c r="E117" s="27"/>
      <c r="F117" s="27"/>
      <c r="G117" s="26"/>
      <c r="H117" s="26"/>
      <c r="I117" s="17"/>
    </row>
    <row r="118" spans="1:9" x14ac:dyDescent="0.25">
      <c r="A118" s="12">
        <v>109</v>
      </c>
      <c r="B118" s="13" t="s">
        <v>110</v>
      </c>
      <c r="C118" s="39">
        <f>SUM(C115:C117)</f>
        <v>0</v>
      </c>
      <c r="D118" s="40">
        <f>SUM(D115:D117)</f>
        <v>7575</v>
      </c>
      <c r="E118" s="27"/>
      <c r="F118" s="27"/>
      <c r="G118" s="26"/>
      <c r="H118" s="26"/>
      <c r="I118" s="17"/>
    </row>
    <row r="119" spans="1:9" ht="15.75" thickBot="1" x14ac:dyDescent="0.3">
      <c r="A119" s="41">
        <v>110</v>
      </c>
      <c r="B119" s="14" t="s">
        <v>111</v>
      </c>
      <c r="C119" s="42">
        <f>C82+C112+C113+C114+C118</f>
        <v>1331631</v>
      </c>
      <c r="D119" s="43">
        <f>D82+D112+D113+D114+D118</f>
        <v>1316849</v>
      </c>
      <c r="E119" s="27"/>
      <c r="F119" s="27"/>
      <c r="G119" s="26"/>
      <c r="H119" s="26"/>
      <c r="I119" s="17"/>
    </row>
    <row r="120" spans="1:9" ht="15.75" thickTop="1" x14ac:dyDescent="0.25">
      <c r="E120" s="27"/>
      <c r="F120" s="27"/>
      <c r="G120" s="26"/>
      <c r="H120" s="26"/>
      <c r="I120" s="17"/>
    </row>
    <row r="121" spans="1:9" x14ac:dyDescent="0.25">
      <c r="E121" s="27"/>
      <c r="F121" s="27"/>
      <c r="G121" s="26"/>
      <c r="H121" s="26"/>
      <c r="I121" s="17"/>
    </row>
    <row r="122" spans="1:9" x14ac:dyDescent="0.25">
      <c r="E122" s="3"/>
      <c r="F122" s="3"/>
      <c r="G122" s="26"/>
      <c r="H122" s="26"/>
    </row>
    <row r="123" spans="1:9" x14ac:dyDescent="0.25">
      <c r="E123" s="27"/>
      <c r="F123" s="27"/>
      <c r="G123" s="26"/>
      <c r="H123" s="26"/>
    </row>
    <row r="124" spans="1:9" x14ac:dyDescent="0.25">
      <c r="E124" s="27"/>
      <c r="F124" s="27"/>
      <c r="G124" s="26"/>
      <c r="H124" s="26"/>
    </row>
    <row r="125" spans="1:9" x14ac:dyDescent="0.25">
      <c r="E125" s="27"/>
      <c r="F125" s="27"/>
      <c r="G125" s="26"/>
      <c r="H125" s="26"/>
    </row>
    <row r="126" spans="1:9" x14ac:dyDescent="0.25">
      <c r="E126" s="27"/>
      <c r="F126" s="27"/>
      <c r="G126" s="26"/>
      <c r="H126" s="26"/>
    </row>
    <row r="127" spans="1:9" x14ac:dyDescent="0.25">
      <c r="E127" s="27"/>
      <c r="F127" s="27"/>
      <c r="G127" s="26"/>
      <c r="H127" s="26"/>
    </row>
    <row r="128" spans="1:9" x14ac:dyDescent="0.25">
      <c r="E128" s="27"/>
      <c r="F128" s="27"/>
      <c r="G128" s="26"/>
      <c r="H128" s="26"/>
    </row>
    <row r="129" spans="5:8" x14ac:dyDescent="0.25">
      <c r="E129" s="3"/>
      <c r="F129" s="3"/>
      <c r="G129" s="26"/>
      <c r="H129" s="26"/>
    </row>
    <row r="130" spans="5:8" x14ac:dyDescent="0.25">
      <c r="E130" s="31"/>
      <c r="F130" s="31"/>
      <c r="G130" s="26"/>
      <c r="H130" s="26"/>
    </row>
    <row r="131" spans="5:8" x14ac:dyDescent="0.25">
      <c r="E131" s="27"/>
      <c r="F131" s="27"/>
      <c r="G131" s="26"/>
      <c r="H131" s="26"/>
    </row>
    <row r="132" spans="5:8" x14ac:dyDescent="0.25">
      <c r="E132" s="27"/>
      <c r="F132" s="27"/>
      <c r="G132" s="26"/>
      <c r="H132" s="26"/>
    </row>
    <row r="133" spans="5:8" x14ac:dyDescent="0.25">
      <c r="E133" s="27"/>
      <c r="F133" s="27"/>
      <c r="G133" s="26"/>
      <c r="H133" s="26"/>
    </row>
    <row r="134" spans="5:8" x14ac:dyDescent="0.25">
      <c r="E134" s="27"/>
      <c r="F134" s="27"/>
      <c r="G134" s="26"/>
      <c r="H134" s="26"/>
    </row>
    <row r="135" spans="5:8" x14ac:dyDescent="0.25">
      <c r="E135" s="3"/>
      <c r="F135" s="3"/>
      <c r="G135" s="26"/>
      <c r="H135" s="26"/>
    </row>
    <row r="136" spans="5:8" x14ac:dyDescent="0.25">
      <c r="E136" s="27"/>
      <c r="F136" s="27"/>
      <c r="G136" s="26"/>
      <c r="H136" s="26"/>
    </row>
    <row r="137" spans="5:8" x14ac:dyDescent="0.25">
      <c r="E137" s="27"/>
      <c r="F137" s="27"/>
      <c r="G137" s="26"/>
      <c r="H137" s="26"/>
    </row>
    <row r="138" spans="5:8" x14ac:dyDescent="0.25">
      <c r="E138" s="27"/>
      <c r="F138" s="27"/>
      <c r="G138" s="26"/>
      <c r="H138" s="26"/>
    </row>
    <row r="139" spans="5:8" x14ac:dyDescent="0.25">
      <c r="E139" s="27"/>
      <c r="F139" s="27"/>
      <c r="G139" s="26"/>
      <c r="H139" s="26"/>
    </row>
    <row r="140" spans="5:8" x14ac:dyDescent="0.25">
      <c r="E140" s="27"/>
      <c r="F140" s="27"/>
      <c r="G140" s="26"/>
      <c r="H140" s="26"/>
    </row>
    <row r="141" spans="5:8" x14ac:dyDescent="0.25">
      <c r="E141" s="27"/>
      <c r="F141" s="27"/>
      <c r="G141" s="26"/>
      <c r="H141" s="26"/>
    </row>
    <row r="142" spans="5:8" x14ac:dyDescent="0.25">
      <c r="E142" s="27"/>
      <c r="F142" s="27"/>
      <c r="G142" s="26"/>
      <c r="H142" s="26"/>
    </row>
    <row r="143" spans="5:8" x14ac:dyDescent="0.25">
      <c r="E143" s="27"/>
      <c r="F143" s="27"/>
      <c r="G143" s="26"/>
      <c r="H143" s="26"/>
    </row>
    <row r="144" spans="5:8" x14ac:dyDescent="0.25">
      <c r="E144" s="27"/>
      <c r="F144" s="27"/>
      <c r="G144" s="26"/>
      <c r="H144" s="26"/>
    </row>
    <row r="145" spans="5:8" x14ac:dyDescent="0.25">
      <c r="E145" s="27"/>
      <c r="F145" s="27"/>
      <c r="G145" s="26"/>
      <c r="H145" s="26"/>
    </row>
    <row r="146" spans="5:8" x14ac:dyDescent="0.25">
      <c r="E146" s="3"/>
      <c r="F146" s="3"/>
      <c r="G146" s="26"/>
      <c r="H146" s="26"/>
    </row>
    <row r="147" spans="5:8" x14ac:dyDescent="0.25">
      <c r="E147" s="27"/>
      <c r="F147" s="27"/>
      <c r="G147" s="26"/>
      <c r="H147" s="26"/>
    </row>
    <row r="148" spans="5:8" x14ac:dyDescent="0.25">
      <c r="E148" s="27"/>
      <c r="F148" s="27"/>
      <c r="G148" s="26"/>
      <c r="H148" s="26"/>
    </row>
    <row r="149" spans="5:8" x14ac:dyDescent="0.25">
      <c r="E149" s="27"/>
      <c r="F149" s="27"/>
      <c r="G149" s="26"/>
      <c r="H149" s="26"/>
    </row>
    <row r="150" spans="5:8" x14ac:dyDescent="0.25">
      <c r="E150" s="27"/>
      <c r="F150" s="27"/>
      <c r="G150" s="26"/>
      <c r="H150" s="26"/>
    </row>
    <row r="151" spans="5:8" x14ac:dyDescent="0.25">
      <c r="E151" s="27"/>
      <c r="F151" s="27"/>
      <c r="G151" s="26"/>
      <c r="H151" s="26"/>
    </row>
    <row r="152" spans="5:8" x14ac:dyDescent="0.25">
      <c r="E152" s="27"/>
      <c r="F152" s="27"/>
      <c r="G152" s="26"/>
      <c r="H152" s="26"/>
    </row>
    <row r="153" spans="5:8" x14ac:dyDescent="0.25">
      <c r="E153" s="3"/>
      <c r="F153" s="3"/>
      <c r="G153" s="26"/>
      <c r="H153" s="26"/>
    </row>
    <row r="154" spans="5:8" x14ac:dyDescent="0.25">
      <c r="E154" s="3"/>
      <c r="F154" s="3"/>
      <c r="G154" s="26"/>
      <c r="H154" s="26"/>
    </row>
    <row r="155" spans="5:8" x14ac:dyDescent="0.25">
      <c r="E155" s="31"/>
      <c r="F155" s="31"/>
      <c r="G155" s="26"/>
      <c r="H155" s="26"/>
    </row>
    <row r="156" spans="5:8" x14ac:dyDescent="0.25">
      <c r="E156" s="17"/>
      <c r="F156" s="17"/>
      <c r="G156" s="17"/>
      <c r="H156" s="17"/>
    </row>
  </sheetData>
  <mergeCells count="4">
    <mergeCell ref="C6:D6"/>
    <mergeCell ref="A1:D1"/>
    <mergeCell ref="A3:D3"/>
    <mergeCell ref="A5:D5"/>
  </mergeCells>
  <pageMargins left="0.7" right="0.7" top="0.75" bottom="0.75" header="0.3" footer="0.3"/>
  <pageSetup paperSize="9" scale="94" orientation="portrait" r:id="rId1"/>
  <rowBreaks count="2" manualBreakCount="2">
    <brk id="47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Balatonszentgyörgy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2015-04-30T13:28:09Z</cp:lastPrinted>
  <dcterms:created xsi:type="dcterms:W3CDTF">2014-03-28T11:50:41Z</dcterms:created>
  <dcterms:modified xsi:type="dcterms:W3CDTF">2015-05-14T15:49:18Z</dcterms:modified>
</cp:coreProperties>
</file>