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7020" windowHeight="7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J32" i="1"/>
  <c r="J31"/>
  <c r="E37"/>
  <c r="H34"/>
  <c r="I34"/>
  <c r="G34"/>
  <c r="G40" l="1"/>
  <c r="E19"/>
  <c r="J14"/>
  <c r="E38" l="1"/>
  <c r="E39" s="1"/>
  <c r="J30"/>
  <c r="J29"/>
  <c r="C34"/>
  <c r="D34"/>
  <c r="B34"/>
  <c r="E30"/>
  <c r="E31"/>
  <c r="E29"/>
  <c r="I39"/>
  <c r="I43" s="1"/>
  <c r="H39"/>
  <c r="H40" s="1"/>
  <c r="G39"/>
  <c r="G43" s="1"/>
  <c r="D39"/>
  <c r="C39"/>
  <c r="B39"/>
  <c r="J38"/>
  <c r="J39" s="1"/>
  <c r="D20"/>
  <c r="C20"/>
  <c r="B20"/>
  <c r="E20"/>
  <c r="E43" l="1"/>
  <c r="E34"/>
  <c r="E40" s="1"/>
  <c r="J34"/>
  <c r="B43"/>
  <c r="D43"/>
  <c r="H43"/>
  <c r="C43"/>
  <c r="J43"/>
  <c r="B40"/>
  <c r="D40"/>
  <c r="I40"/>
  <c r="C40"/>
  <c r="E36" l="1"/>
  <c r="J40"/>
  <c r="H16"/>
  <c r="H22" s="1"/>
  <c r="I16"/>
  <c r="I22" s="1"/>
  <c r="G16"/>
  <c r="G42" s="1"/>
  <c r="G45" s="1"/>
  <c r="J7"/>
  <c r="J8"/>
  <c r="J9"/>
  <c r="J10"/>
  <c r="J11"/>
  <c r="J12"/>
  <c r="J13"/>
  <c r="J6"/>
  <c r="C16"/>
  <c r="D16"/>
  <c r="B16"/>
  <c r="B42" s="1"/>
  <c r="E7"/>
  <c r="E8"/>
  <c r="E9"/>
  <c r="E10"/>
  <c r="E6"/>
  <c r="E16" l="1"/>
  <c r="E42" s="1"/>
  <c r="E45" s="1"/>
  <c r="J16"/>
  <c r="I42"/>
  <c r="I45" s="1"/>
  <c r="D22"/>
  <c r="D42"/>
  <c r="D45" s="1"/>
  <c r="G22"/>
  <c r="H42"/>
  <c r="H45" s="1"/>
  <c r="B22"/>
  <c r="B45"/>
  <c r="C22"/>
  <c r="C42"/>
  <c r="C45" s="1"/>
  <c r="E22"/>
  <c r="E18" l="1"/>
  <c r="J22"/>
  <c r="J42" l="1"/>
  <c r="J45" s="1"/>
</calcChain>
</file>

<file path=xl/sharedStrings.xml><?xml version="1.0" encoding="utf-8"?>
<sst xmlns="http://schemas.openxmlformats.org/spreadsheetml/2006/main" count="72" uniqueCount="56">
  <si>
    <t>Működési célú bevételek</t>
  </si>
  <si>
    <t>Működési célú kiadások</t>
  </si>
  <si>
    <t>Kötelező feladatok</t>
  </si>
  <si>
    <t>Önként vállalt feladatok</t>
  </si>
  <si>
    <t>Államigazgatási feladatok</t>
  </si>
  <si>
    <t>Mindösszesen</t>
  </si>
  <si>
    <t>Személyi juttatások</t>
  </si>
  <si>
    <t>Működési célú támog.államháztartáson belül</t>
  </si>
  <si>
    <t>Munkadót terhelő járulékok</t>
  </si>
  <si>
    <t>Közhatalmi bevételek</t>
  </si>
  <si>
    <t>Dologi kiadások</t>
  </si>
  <si>
    <t xml:space="preserve">Működési bevételek </t>
  </si>
  <si>
    <t>Ellátottak pénzbeni juttatása</t>
  </si>
  <si>
    <t>Működési célra átvett péneszközök</t>
  </si>
  <si>
    <t>Működési költségvetési bevételek összesen</t>
  </si>
  <si>
    <t>Működési költségv.kiadások összesen</t>
  </si>
  <si>
    <t>Működési bevételek összesen</t>
  </si>
  <si>
    <t>Működési kiadások össz.</t>
  </si>
  <si>
    <t>Felhalmozási és tőke jellegű bevételek</t>
  </si>
  <si>
    <t>Felhalmozási és tőke jellegű kiadások</t>
  </si>
  <si>
    <t>Felhalmozási c.támogatások államh.belülről</t>
  </si>
  <si>
    <t>Felhalmozási bevételek</t>
  </si>
  <si>
    <t>Felhalmozási célú átvett péneszközök</t>
  </si>
  <si>
    <t>Felhalmozási célú tartalék</t>
  </si>
  <si>
    <t>Felhalmozási költségv.bevételek összesen</t>
  </si>
  <si>
    <t>Felhalmozási kv-i kiadások összesen</t>
  </si>
  <si>
    <t>Finaszírozási bevételek összesen</t>
  </si>
  <si>
    <t>Felhalmozási és tőke jell. bev. össz.</t>
  </si>
  <si>
    <t>Költségvetési kiadás összesen</t>
  </si>
  <si>
    <t>Finanszírozási bevétel</t>
  </si>
  <si>
    <t>Finanszírozási kiadás</t>
  </si>
  <si>
    <t>Bevételek összesen</t>
  </si>
  <si>
    <t>Kiadások összesen</t>
  </si>
  <si>
    <t>Adatok ezer  forintban</t>
  </si>
  <si>
    <t>Önkormányzatok költségvetési támogatása</t>
  </si>
  <si>
    <t>Elvonások és befizetések</t>
  </si>
  <si>
    <t>Egyéb működési célú tám. Áht-n belül</t>
  </si>
  <si>
    <t>Egyéb működési célú tám. Áht-n kívülre</t>
  </si>
  <si>
    <t xml:space="preserve">Működési célú visszatérítendő tám., kölcsönök </t>
  </si>
  <si>
    <t>Beruházási kiadások ÁFÁ-val</t>
  </si>
  <si>
    <t>Felújítások ÁFÁ-val</t>
  </si>
  <si>
    <t>Egyéb felhalmozási kiadás</t>
  </si>
  <si>
    <t>Általános tartalék</t>
  </si>
  <si>
    <t>Működési költségvetés egyenlege</t>
  </si>
  <si>
    <t>Belső finanszírozási bevétel</t>
  </si>
  <si>
    <t>Finanszírozási bevétel összesen</t>
  </si>
  <si>
    <t>Felhalmozási költségvetés egyenlege</t>
  </si>
  <si>
    <t>Külső finanszírozási bevétel</t>
  </si>
  <si>
    <t xml:space="preserve">Felhalmozási célú hosszú lejáratú hiteltörlesztés </t>
  </si>
  <si>
    <t>Finaszírozási kiadások összesen</t>
  </si>
  <si>
    <t>Felhalmozási kiadások össz.</t>
  </si>
  <si>
    <t>Költségvetési bevétel össesen</t>
  </si>
  <si>
    <t>2016. évi eredeti előirányzat</t>
  </si>
  <si>
    <t>Adatok ezer forintban</t>
  </si>
  <si>
    <t>A Mezőtúri Közös Önkormányzati Hivatal 2016. évi  működési célú bevételek és kiadások mérlege</t>
  </si>
  <si>
    <t>A Mezőtúri Közös Önkormányzati Hivatal 2016. évi felhalmozási és tőkejellegű  bevételek és kiadások mérlege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</si>
</sst>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5" fillId="0" borderId="2" xfId="1" applyFont="1" applyBorder="1"/>
    <xf numFmtId="3" fontId="5" fillId="0" borderId="2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0" fontId="5" fillId="0" borderId="4" xfId="1" applyFont="1" applyBorder="1"/>
    <xf numFmtId="3" fontId="5" fillId="0" borderId="4" xfId="1" applyNumberFormat="1" applyFont="1" applyBorder="1" applyAlignment="1">
      <alignment horizontal="right"/>
    </xf>
    <xf numFmtId="3" fontId="5" fillId="0" borderId="3" xfId="1" applyNumberFormat="1" applyFont="1" applyBorder="1" applyAlignment="1">
      <alignment horizontal="right"/>
    </xf>
    <xf numFmtId="0" fontId="6" fillId="0" borderId="5" xfId="1" applyFont="1" applyBorder="1"/>
    <xf numFmtId="3" fontId="6" fillId="0" borderId="5" xfId="1" applyNumberFormat="1" applyFont="1" applyBorder="1" applyAlignment="1">
      <alignment horizontal="right"/>
    </xf>
    <xf numFmtId="0" fontId="4" fillId="0" borderId="0" xfId="1" applyFont="1"/>
    <xf numFmtId="0" fontId="3" fillId="0" borderId="0" xfId="1" applyFont="1" applyBorder="1"/>
    <xf numFmtId="3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wrapText="1"/>
    </xf>
    <xf numFmtId="0" fontId="6" fillId="0" borderId="5" xfId="1" applyFont="1" applyBorder="1" applyAlignment="1">
      <alignment vertical="center"/>
    </xf>
    <xf numFmtId="3" fontId="5" fillId="0" borderId="7" xfId="1" applyNumberFormat="1" applyFont="1" applyBorder="1" applyAlignment="1">
      <alignment horizontal="right"/>
    </xf>
    <xf numFmtId="0" fontId="4" fillId="0" borderId="2" xfId="1" applyFont="1" applyBorder="1"/>
    <xf numFmtId="3" fontId="4" fillId="0" borderId="0" xfId="1" applyNumberFormat="1" applyFont="1"/>
    <xf numFmtId="3" fontId="4" fillId="0" borderId="2" xfId="1" applyNumberFormat="1" applyFont="1" applyBorder="1"/>
    <xf numFmtId="0" fontId="6" fillId="0" borderId="14" xfId="1" applyFont="1" applyBorder="1"/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4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4" fillId="0" borderId="6" xfId="0" applyFont="1" applyBorder="1"/>
    <xf numFmtId="3" fontId="4" fillId="0" borderId="6" xfId="0" applyNumberFormat="1" applyFont="1" applyBorder="1"/>
    <xf numFmtId="0" fontId="3" fillId="0" borderId="5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10" xfId="0" applyFont="1" applyBorder="1" applyAlignment="1">
      <alignment wrapText="1"/>
    </xf>
    <xf numFmtId="3" fontId="3" fillId="0" borderId="11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3" fontId="7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/>
    <xf numFmtId="3" fontId="7" fillId="0" borderId="1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5" fillId="0" borderId="3" xfId="1" applyFont="1" applyFill="1" applyBorder="1"/>
    <xf numFmtId="3" fontId="5" fillId="0" borderId="7" xfId="1" applyNumberFormat="1" applyFont="1" applyBorder="1"/>
    <xf numFmtId="3" fontId="5" fillId="0" borderId="1" xfId="1" applyNumberFormat="1" applyFont="1" applyBorder="1"/>
    <xf numFmtId="3" fontId="5" fillId="0" borderId="8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3" fillId="0" borderId="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5"/>
  <sheetViews>
    <sheetView tabSelected="1" view="pageLayout" topLeftCell="C1" workbookViewId="0">
      <selection activeCell="F4" sqref="F4:F5"/>
    </sheetView>
  </sheetViews>
  <sheetFormatPr defaultRowHeight="14.5"/>
  <cols>
    <col min="1" max="1" width="34" bestFit="1" customWidth="1"/>
    <col min="5" max="5" width="9" bestFit="1" customWidth="1"/>
    <col min="6" max="6" width="36.453125" customWidth="1"/>
  </cols>
  <sheetData>
    <row r="2" spans="1:10">
      <c r="A2" s="78" t="s">
        <v>54</v>
      </c>
      <c r="B2" s="78"/>
      <c r="C2" s="78"/>
      <c r="D2" s="78"/>
      <c r="E2" s="78"/>
      <c r="F2" s="78"/>
      <c r="G2" s="78"/>
      <c r="H2" s="78"/>
      <c r="I2" s="78"/>
      <c r="J2" s="79"/>
    </row>
    <row r="3" spans="1:10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7"/>
    </row>
    <row r="4" spans="1:10">
      <c r="A4" s="72" t="s">
        <v>0</v>
      </c>
      <c r="B4" s="68" t="s">
        <v>52</v>
      </c>
      <c r="C4" s="69"/>
      <c r="D4" s="69"/>
      <c r="E4" s="70"/>
      <c r="F4" s="74" t="s">
        <v>1</v>
      </c>
      <c r="G4" s="68" t="s">
        <v>52</v>
      </c>
      <c r="H4" s="71"/>
      <c r="I4" s="69"/>
      <c r="J4" s="70"/>
    </row>
    <row r="5" spans="1:10" ht="34.5">
      <c r="A5" s="73"/>
      <c r="B5" s="1" t="s">
        <v>2</v>
      </c>
      <c r="C5" s="1" t="s">
        <v>3</v>
      </c>
      <c r="D5" s="1" t="s">
        <v>4</v>
      </c>
      <c r="E5" s="1" t="s">
        <v>5</v>
      </c>
      <c r="F5" s="75"/>
      <c r="G5" s="1" t="s">
        <v>2</v>
      </c>
      <c r="H5" s="1" t="s">
        <v>3</v>
      </c>
      <c r="I5" s="1" t="s">
        <v>4</v>
      </c>
      <c r="J5" s="1" t="s">
        <v>5</v>
      </c>
    </row>
    <row r="6" spans="1:10">
      <c r="A6" s="5" t="s">
        <v>34</v>
      </c>
      <c r="B6" s="3"/>
      <c r="C6" s="3"/>
      <c r="D6" s="3"/>
      <c r="E6" s="3">
        <f>SUM(B6:D6)</f>
        <v>0</v>
      </c>
      <c r="F6" s="2" t="s">
        <v>6</v>
      </c>
      <c r="G6" s="20">
        <v>163000</v>
      </c>
      <c r="H6" s="4"/>
      <c r="I6" s="4">
        <v>11000</v>
      </c>
      <c r="J6" s="4">
        <f>SUM(G6:I6)</f>
        <v>174000</v>
      </c>
    </row>
    <row r="7" spans="1:10">
      <c r="A7" s="5" t="s">
        <v>7</v>
      </c>
      <c r="B7" s="3"/>
      <c r="C7" s="3"/>
      <c r="D7" s="3"/>
      <c r="E7" s="3">
        <f t="shared" ref="E7:E10" si="0">SUM(B7:D7)</f>
        <v>0</v>
      </c>
      <c r="F7" s="5" t="s">
        <v>8</v>
      </c>
      <c r="G7" s="20">
        <v>47300</v>
      </c>
      <c r="H7" s="4"/>
      <c r="I7" s="4">
        <v>3000</v>
      </c>
      <c r="J7" s="4">
        <f t="shared" ref="J7:J14" si="1">SUM(G7:I7)</f>
        <v>50300</v>
      </c>
    </row>
    <row r="8" spans="1:10">
      <c r="A8" s="5" t="s">
        <v>9</v>
      </c>
      <c r="B8" s="3"/>
      <c r="C8" s="3"/>
      <c r="D8" s="3"/>
      <c r="E8" s="3">
        <f t="shared" si="0"/>
        <v>0</v>
      </c>
      <c r="F8" s="5" t="s">
        <v>10</v>
      </c>
      <c r="G8" s="20">
        <v>60600</v>
      </c>
      <c r="H8" s="4"/>
      <c r="I8" s="4">
        <v>100</v>
      </c>
      <c r="J8" s="4">
        <f t="shared" si="1"/>
        <v>60700</v>
      </c>
    </row>
    <row r="9" spans="1:10">
      <c r="A9" s="2" t="s">
        <v>11</v>
      </c>
      <c r="B9" s="3">
        <v>2500</v>
      </c>
      <c r="C9" s="3"/>
      <c r="D9" s="3"/>
      <c r="E9" s="3">
        <f t="shared" si="0"/>
        <v>2500</v>
      </c>
      <c r="F9" s="5" t="s">
        <v>12</v>
      </c>
      <c r="G9" s="20"/>
      <c r="H9" s="4"/>
      <c r="I9" s="4"/>
      <c r="J9" s="4">
        <f t="shared" si="1"/>
        <v>0</v>
      </c>
    </row>
    <row r="10" spans="1:10">
      <c r="A10" s="5" t="s">
        <v>13</v>
      </c>
      <c r="B10" s="3"/>
      <c r="C10" s="3"/>
      <c r="D10" s="3"/>
      <c r="E10" s="3">
        <f t="shared" si="0"/>
        <v>0</v>
      </c>
      <c r="F10" s="5" t="s">
        <v>35</v>
      </c>
      <c r="G10" s="20"/>
      <c r="H10" s="4"/>
      <c r="I10" s="4"/>
      <c r="J10" s="4">
        <f t="shared" si="1"/>
        <v>0</v>
      </c>
    </row>
    <row r="11" spans="1:10">
      <c r="A11" s="5"/>
      <c r="B11" s="3"/>
      <c r="C11" s="3"/>
      <c r="D11" s="3"/>
      <c r="E11" s="3"/>
      <c r="F11" s="5" t="s">
        <v>38</v>
      </c>
      <c r="G11" s="20"/>
      <c r="H11" s="4"/>
      <c r="I11" s="4"/>
      <c r="J11" s="4">
        <f t="shared" si="1"/>
        <v>0</v>
      </c>
    </row>
    <row r="12" spans="1:10">
      <c r="A12" s="5"/>
      <c r="B12" s="3"/>
      <c r="C12" s="3"/>
      <c r="D12" s="3"/>
      <c r="E12" s="3"/>
      <c r="F12" s="63" t="s">
        <v>36</v>
      </c>
      <c r="G12" s="64"/>
      <c r="H12" s="65"/>
      <c r="I12" s="65"/>
      <c r="J12" s="4">
        <f t="shared" si="1"/>
        <v>0</v>
      </c>
    </row>
    <row r="13" spans="1:10">
      <c r="A13" s="5"/>
      <c r="B13" s="3"/>
      <c r="C13" s="3"/>
      <c r="D13" s="3"/>
      <c r="E13" s="8"/>
      <c r="F13" s="6" t="s">
        <v>37</v>
      </c>
      <c r="G13" s="66"/>
      <c r="H13" s="7"/>
      <c r="I13" s="7"/>
      <c r="J13" s="4">
        <f t="shared" si="1"/>
        <v>0</v>
      </c>
    </row>
    <row r="14" spans="1:10">
      <c r="A14" s="5"/>
      <c r="B14" s="4"/>
      <c r="C14" s="4"/>
      <c r="D14" s="4"/>
      <c r="E14" s="4"/>
      <c r="F14" s="5" t="s">
        <v>42</v>
      </c>
      <c r="G14" s="4"/>
      <c r="H14" s="4"/>
      <c r="I14" s="4"/>
      <c r="J14" s="4">
        <f t="shared" si="1"/>
        <v>0</v>
      </c>
    </row>
    <row r="15" spans="1:10" ht="15" thickBot="1">
      <c r="A15" s="6"/>
      <c r="B15" s="7"/>
      <c r="C15" s="7"/>
      <c r="D15" s="7"/>
      <c r="E15" s="7"/>
      <c r="F15" s="6"/>
      <c r="G15" s="7"/>
      <c r="H15" s="7"/>
      <c r="I15" s="7"/>
      <c r="J15" s="7"/>
    </row>
    <row r="16" spans="1:10" ht="15" thickBot="1">
      <c r="A16" s="24" t="s">
        <v>14</v>
      </c>
      <c r="B16" s="10">
        <f>SUM(B6:B15)</f>
        <v>2500</v>
      </c>
      <c r="C16" s="10">
        <f t="shared" ref="C16:E16" si="2">SUM(C6:C15)</f>
        <v>0</v>
      </c>
      <c r="D16" s="10">
        <f t="shared" si="2"/>
        <v>0</v>
      </c>
      <c r="E16" s="10">
        <f t="shared" si="2"/>
        <v>2500</v>
      </c>
      <c r="F16" s="9" t="s">
        <v>15</v>
      </c>
      <c r="G16" s="10">
        <f>SUM(G6:G15)</f>
        <v>270900</v>
      </c>
      <c r="H16" s="10">
        <f t="shared" ref="H16:I16" si="3">SUM(H6:H15)</f>
        <v>0</v>
      </c>
      <c r="I16" s="10">
        <f t="shared" si="3"/>
        <v>14100</v>
      </c>
      <c r="J16" s="10">
        <f>SUM(J6:J15)</f>
        <v>285000</v>
      </c>
    </row>
    <row r="17" spans="1:10">
      <c r="A17" s="11"/>
      <c r="B17" s="11"/>
      <c r="C17" s="11"/>
      <c r="D17" s="11"/>
      <c r="E17" s="22"/>
      <c r="F17" s="11"/>
      <c r="G17" s="11"/>
      <c r="H17" s="21"/>
      <c r="I17" s="21"/>
      <c r="J17" s="23"/>
    </row>
    <row r="18" spans="1:10">
      <c r="A18" s="25" t="s">
        <v>43</v>
      </c>
      <c r="B18" s="26"/>
      <c r="C18" s="26"/>
      <c r="D18" s="26"/>
      <c r="E18" s="26">
        <f>E16-J16</f>
        <v>-282500</v>
      </c>
      <c r="F18" s="25"/>
      <c r="G18" s="27"/>
      <c r="H18" s="26"/>
      <c r="I18" s="26"/>
      <c r="J18" s="26"/>
    </row>
    <row r="19" spans="1:10">
      <c r="A19" s="28" t="s">
        <v>44</v>
      </c>
      <c r="B19" s="29">
        <v>268400</v>
      </c>
      <c r="C19" s="29"/>
      <c r="D19" s="30">
        <v>14100</v>
      </c>
      <c r="E19" s="30">
        <f>SUM(B19:D19)</f>
        <v>282500</v>
      </c>
      <c r="F19" s="31"/>
      <c r="G19" s="27"/>
      <c r="H19" s="26"/>
      <c r="I19" s="26"/>
      <c r="J19" s="26"/>
    </row>
    <row r="20" spans="1:10">
      <c r="A20" s="32" t="s">
        <v>45</v>
      </c>
      <c r="B20" s="26">
        <f>SUM(B19)</f>
        <v>268400</v>
      </c>
      <c r="C20" s="26">
        <f>SUM(C19)</f>
        <v>0</v>
      </c>
      <c r="D20" s="26">
        <f>SUM(D19)</f>
        <v>14100</v>
      </c>
      <c r="E20" s="26">
        <f>SUM(E19)</f>
        <v>282500</v>
      </c>
      <c r="F20" s="25"/>
      <c r="G20" s="27"/>
      <c r="H20" s="26"/>
      <c r="I20" s="26"/>
      <c r="J20" s="26"/>
    </row>
    <row r="21" spans="1:10" ht="15" thickBot="1">
      <c r="A21" s="33"/>
      <c r="B21" s="33"/>
      <c r="C21" s="33"/>
      <c r="D21" s="33"/>
      <c r="E21" s="34"/>
      <c r="F21" s="35"/>
      <c r="G21" s="35"/>
      <c r="H21" s="35"/>
      <c r="I21" s="35"/>
      <c r="J21" s="36"/>
    </row>
    <row r="22" spans="1:10" ht="15" thickBot="1">
      <c r="A22" s="37" t="s">
        <v>16</v>
      </c>
      <c r="B22" s="38">
        <f>SUM(B20,B16)</f>
        <v>270900</v>
      </c>
      <c r="C22" s="38">
        <f>SUM(C20,C16)</f>
        <v>0</v>
      </c>
      <c r="D22" s="38">
        <f>SUM(D20,D16)</f>
        <v>14100</v>
      </c>
      <c r="E22" s="38">
        <f>SUM(E20,E16)</f>
        <v>285000</v>
      </c>
      <c r="F22" s="39" t="s">
        <v>17</v>
      </c>
      <c r="G22" s="40">
        <f>SUM(G16)</f>
        <v>270900</v>
      </c>
      <c r="H22" s="40">
        <f>SUM(H16)</f>
        <v>0</v>
      </c>
      <c r="I22" s="40">
        <f>SUM(I16)</f>
        <v>14100</v>
      </c>
      <c r="J22" s="41">
        <f>SUM(J16)</f>
        <v>285000</v>
      </c>
    </row>
    <row r="23" spans="1:10">
      <c r="A23" s="12"/>
      <c r="B23" s="13"/>
      <c r="C23" s="13"/>
      <c r="D23" s="13"/>
      <c r="E23" s="14"/>
      <c r="F23" s="15"/>
      <c r="G23" s="13"/>
      <c r="H23" s="13"/>
      <c r="I23" s="13"/>
      <c r="J23" s="13"/>
    </row>
    <row r="24" spans="1:10">
      <c r="A24" s="12"/>
      <c r="B24" s="13"/>
      <c r="C24" s="13"/>
      <c r="D24" s="13"/>
      <c r="E24" s="14"/>
      <c r="F24" s="15"/>
      <c r="G24" s="13"/>
      <c r="H24" s="13"/>
      <c r="I24" s="13"/>
      <c r="J24" s="14"/>
    </row>
    <row r="25" spans="1:10">
      <c r="A25" s="78" t="s">
        <v>55</v>
      </c>
      <c r="B25" s="78"/>
      <c r="C25" s="78"/>
      <c r="D25" s="78"/>
      <c r="E25" s="78"/>
      <c r="F25" s="78"/>
      <c r="G25" s="78"/>
      <c r="H25" s="78"/>
      <c r="I25" s="78"/>
      <c r="J25" s="79"/>
    </row>
    <row r="26" spans="1:10">
      <c r="A26" s="76" t="s">
        <v>53</v>
      </c>
      <c r="B26" s="76"/>
      <c r="C26" s="76"/>
      <c r="D26" s="76"/>
      <c r="E26" s="76"/>
      <c r="F26" s="76"/>
      <c r="G26" s="76"/>
      <c r="H26" s="76"/>
      <c r="I26" s="76"/>
      <c r="J26" s="77"/>
    </row>
    <row r="27" spans="1:10">
      <c r="A27" s="74" t="s">
        <v>18</v>
      </c>
      <c r="B27" s="68" t="s">
        <v>52</v>
      </c>
      <c r="C27" s="69"/>
      <c r="D27" s="69"/>
      <c r="E27" s="70"/>
      <c r="F27" s="74" t="s">
        <v>19</v>
      </c>
      <c r="G27" s="68" t="s">
        <v>52</v>
      </c>
      <c r="H27" s="71"/>
      <c r="I27" s="69"/>
      <c r="J27" s="70"/>
    </row>
    <row r="28" spans="1:10" ht="34.5">
      <c r="A28" s="75"/>
      <c r="B28" s="1" t="s">
        <v>2</v>
      </c>
      <c r="C28" s="1" t="s">
        <v>3</v>
      </c>
      <c r="D28" s="1" t="s">
        <v>4</v>
      </c>
      <c r="E28" s="1" t="s">
        <v>5</v>
      </c>
      <c r="F28" s="75"/>
      <c r="G28" s="1" t="s">
        <v>2</v>
      </c>
      <c r="H28" s="1" t="s">
        <v>3</v>
      </c>
      <c r="I28" s="1" t="s">
        <v>4</v>
      </c>
      <c r="J28" s="1" t="s">
        <v>5</v>
      </c>
    </row>
    <row r="29" spans="1:10">
      <c r="A29" s="16" t="s">
        <v>20</v>
      </c>
      <c r="B29" s="3"/>
      <c r="C29" s="3"/>
      <c r="D29" s="3"/>
      <c r="E29" s="3">
        <f>SUM(B29:D29)</f>
        <v>0</v>
      </c>
      <c r="F29" s="16" t="s">
        <v>39</v>
      </c>
      <c r="G29" s="3">
        <v>2000</v>
      </c>
      <c r="H29" s="3"/>
      <c r="I29" s="3"/>
      <c r="J29" s="4">
        <f>SUM(G29:I29)</f>
        <v>2000</v>
      </c>
    </row>
    <row r="30" spans="1:10">
      <c r="A30" s="5" t="s">
        <v>21</v>
      </c>
      <c r="B30" s="3"/>
      <c r="C30" s="3"/>
      <c r="D30" s="3"/>
      <c r="E30" s="3">
        <f t="shared" ref="E30:E31" si="4">SUM(B30:D30)</f>
        <v>0</v>
      </c>
      <c r="F30" s="2" t="s">
        <v>40</v>
      </c>
      <c r="G30" s="3"/>
      <c r="H30" s="3"/>
      <c r="I30" s="3"/>
      <c r="J30" s="4">
        <f t="shared" ref="J30" si="5">SUM(G30:I30)</f>
        <v>0</v>
      </c>
    </row>
    <row r="31" spans="1:10">
      <c r="A31" s="17" t="s">
        <v>22</v>
      </c>
      <c r="B31" s="3"/>
      <c r="C31" s="3"/>
      <c r="D31" s="3"/>
      <c r="E31" s="3">
        <f t="shared" si="4"/>
        <v>0</v>
      </c>
      <c r="F31" s="18" t="s">
        <v>41</v>
      </c>
      <c r="G31" s="3"/>
      <c r="H31" s="3"/>
      <c r="I31" s="3"/>
      <c r="J31" s="4">
        <f>SUM(G31:I31)</f>
        <v>0</v>
      </c>
    </row>
    <row r="32" spans="1:10">
      <c r="A32" s="17"/>
      <c r="B32" s="3"/>
      <c r="C32" s="3"/>
      <c r="D32" s="3"/>
      <c r="E32" s="3"/>
      <c r="F32" s="18" t="s">
        <v>23</v>
      </c>
      <c r="G32" s="3"/>
      <c r="H32" s="3"/>
      <c r="I32" s="3"/>
      <c r="J32" s="4">
        <f>SUM(G32:I32)</f>
        <v>0</v>
      </c>
    </row>
    <row r="33" spans="1:12" ht="15" thickBot="1">
      <c r="A33" s="17"/>
      <c r="B33" s="3"/>
      <c r="C33" s="3"/>
      <c r="D33" s="3"/>
      <c r="E33" s="3"/>
      <c r="F33" s="18"/>
      <c r="G33" s="3"/>
      <c r="H33" s="3"/>
      <c r="I33" s="3"/>
      <c r="J33" s="4"/>
    </row>
    <row r="34" spans="1:12" ht="15" thickBot="1">
      <c r="A34" s="19" t="s">
        <v>24</v>
      </c>
      <c r="B34" s="10">
        <f>SUM(B29:B33)</f>
        <v>0</v>
      </c>
      <c r="C34" s="10">
        <f t="shared" ref="C34:D34" si="6">SUM(C29:C33)</f>
        <v>0</v>
      </c>
      <c r="D34" s="10">
        <f t="shared" si="6"/>
        <v>0</v>
      </c>
      <c r="E34" s="10">
        <f>SUM(E29:E33)</f>
        <v>0</v>
      </c>
      <c r="F34" s="19" t="s">
        <v>25</v>
      </c>
      <c r="G34" s="10">
        <f>SUM(G29:G33)</f>
        <v>2000</v>
      </c>
      <c r="H34" s="10">
        <f t="shared" ref="H34:J34" si="7">SUM(H29:H33)</f>
        <v>0</v>
      </c>
      <c r="I34" s="10">
        <f t="shared" si="7"/>
        <v>0</v>
      </c>
      <c r="J34" s="10">
        <f t="shared" si="7"/>
        <v>2000</v>
      </c>
    </row>
    <row r="35" spans="1:12">
      <c r="A35" s="12"/>
      <c r="B35" s="13"/>
      <c r="C35" s="13"/>
      <c r="D35" s="13"/>
      <c r="E35" s="13"/>
      <c r="F35" s="15"/>
      <c r="G35" s="13"/>
      <c r="H35" s="13"/>
      <c r="I35" s="13"/>
      <c r="J35" s="13"/>
    </row>
    <row r="36" spans="1:12">
      <c r="A36" s="25" t="s">
        <v>46</v>
      </c>
      <c r="B36" s="26"/>
      <c r="C36" s="26"/>
      <c r="D36" s="26"/>
      <c r="E36" s="61">
        <f>E34-J34</f>
        <v>-2000</v>
      </c>
      <c r="F36" s="25"/>
      <c r="G36" s="26"/>
      <c r="H36" s="26"/>
      <c r="I36" s="26"/>
      <c r="J36" s="26"/>
    </row>
    <row r="37" spans="1:12">
      <c r="A37" s="44" t="s">
        <v>44</v>
      </c>
      <c r="B37" s="43">
        <v>2000</v>
      </c>
      <c r="C37" s="43"/>
      <c r="D37" s="42"/>
      <c r="E37" s="43">
        <f>SUM(B37:D37)</f>
        <v>2000</v>
      </c>
      <c r="F37" s="32"/>
      <c r="G37" s="42"/>
      <c r="H37" s="42"/>
      <c r="I37" s="42"/>
      <c r="J37" s="42"/>
    </row>
    <row r="38" spans="1:12">
      <c r="A38" s="44" t="s">
        <v>47</v>
      </c>
      <c r="B38" s="43"/>
      <c r="C38" s="43"/>
      <c r="D38" s="43"/>
      <c r="E38" s="42">
        <f>SUM(B38:D38)</f>
        <v>0</v>
      </c>
      <c r="F38" s="45" t="s">
        <v>48</v>
      </c>
      <c r="G38" s="46"/>
      <c r="H38" s="46"/>
      <c r="I38" s="46"/>
      <c r="J38" s="67">
        <f>SUM(G38:I38)</f>
        <v>0</v>
      </c>
    </row>
    <row r="39" spans="1:12" ht="15" thickBot="1">
      <c r="A39" s="25" t="s">
        <v>26</v>
      </c>
      <c r="B39" s="26">
        <f>SUM(B36:B38)</f>
        <v>2000</v>
      </c>
      <c r="C39" s="26">
        <f>SUM(C36:C38)</f>
        <v>0</v>
      </c>
      <c r="D39" s="26">
        <f>SUM(D36:D38)</f>
        <v>0</v>
      </c>
      <c r="E39" s="26">
        <f>SUM(E37:E38)</f>
        <v>2000</v>
      </c>
      <c r="F39" s="47" t="s">
        <v>49</v>
      </c>
      <c r="G39" s="26">
        <f>SUM(G38)</f>
        <v>0</v>
      </c>
      <c r="H39" s="26">
        <f>SUM(H38)</f>
        <v>0</v>
      </c>
      <c r="I39" s="26">
        <f>SUM(I38)</f>
        <v>0</v>
      </c>
      <c r="J39" s="26">
        <f>SUM(J38)</f>
        <v>0</v>
      </c>
      <c r="L39" s="62"/>
    </row>
    <row r="40" spans="1:12" ht="15" thickBot="1">
      <c r="A40" s="37" t="s">
        <v>27</v>
      </c>
      <c r="B40" s="38">
        <f>SUM(B39,B35)</f>
        <v>2000</v>
      </c>
      <c r="C40" s="38">
        <f>SUM(C39,C35)</f>
        <v>0</v>
      </c>
      <c r="D40" s="38">
        <f>SUM(D39,D35)</f>
        <v>0</v>
      </c>
      <c r="E40" s="38">
        <f>E34+E39</f>
        <v>2000</v>
      </c>
      <c r="F40" s="48" t="s">
        <v>50</v>
      </c>
      <c r="G40" s="38">
        <f>G34</f>
        <v>2000</v>
      </c>
      <c r="H40" s="38">
        <f>SUM(H39,H35)</f>
        <v>0</v>
      </c>
      <c r="I40" s="38">
        <f>SUM(I39,I35)</f>
        <v>0</v>
      </c>
      <c r="J40" s="38">
        <f>J34+J39</f>
        <v>2000</v>
      </c>
    </row>
    <row r="41" spans="1:12">
      <c r="A41" s="49"/>
      <c r="B41" s="50"/>
      <c r="C41" s="50"/>
      <c r="D41" s="50"/>
      <c r="E41" s="50"/>
      <c r="F41" s="51"/>
      <c r="G41" s="50"/>
      <c r="H41" s="50"/>
      <c r="I41" s="50"/>
      <c r="J41" s="50"/>
    </row>
    <row r="42" spans="1:12">
      <c r="A42" s="52" t="s">
        <v>51</v>
      </c>
      <c r="B42" s="53">
        <f>B34+B16</f>
        <v>2500</v>
      </c>
      <c r="C42" s="53">
        <f t="shared" ref="C42:D42" si="8">C34+C16</f>
        <v>0</v>
      </c>
      <c r="D42" s="53">
        <f t="shared" si="8"/>
        <v>0</v>
      </c>
      <c r="E42" s="53">
        <f>E34+E16</f>
        <v>2500</v>
      </c>
      <c r="F42" s="54" t="s">
        <v>28</v>
      </c>
      <c r="G42" s="53">
        <f>G40+G16</f>
        <v>272900</v>
      </c>
      <c r="H42" s="53">
        <f t="shared" ref="H42" si="9">H40+H16</f>
        <v>0</v>
      </c>
      <c r="I42" s="53">
        <f>I40+I16</f>
        <v>14100</v>
      </c>
      <c r="J42" s="53">
        <f>J34+J22</f>
        <v>287000</v>
      </c>
    </row>
    <row r="43" spans="1:12">
      <c r="A43" s="52" t="s">
        <v>29</v>
      </c>
      <c r="B43" s="53">
        <f>B39+B20</f>
        <v>270400</v>
      </c>
      <c r="C43" s="53">
        <f t="shared" ref="C43:D43" si="10">C39+C20</f>
        <v>0</v>
      </c>
      <c r="D43" s="53">
        <f t="shared" si="10"/>
        <v>14100</v>
      </c>
      <c r="E43" s="53">
        <f>E39+E20</f>
        <v>284500</v>
      </c>
      <c r="F43" s="54" t="s">
        <v>30</v>
      </c>
      <c r="G43" s="53">
        <f>SUM(G39)</f>
        <v>0</v>
      </c>
      <c r="H43" s="53">
        <f>SUM(H39)</f>
        <v>0</v>
      </c>
      <c r="I43" s="53">
        <f>SUM(I39)</f>
        <v>0</v>
      </c>
      <c r="J43" s="53">
        <f>SUM(J39)</f>
        <v>0</v>
      </c>
    </row>
    <row r="44" spans="1:12" ht="15" thickBot="1">
      <c r="A44" s="55"/>
      <c r="B44" s="56"/>
      <c r="C44" s="56"/>
      <c r="D44" s="57"/>
      <c r="E44" s="50"/>
      <c r="F44" s="55"/>
      <c r="G44" s="56"/>
      <c r="H44" s="56"/>
      <c r="I44" s="56"/>
      <c r="J44" s="58"/>
    </row>
    <row r="45" spans="1:12" ht="15" thickBot="1">
      <c r="A45" s="59" t="s">
        <v>31</v>
      </c>
      <c r="B45" s="60">
        <f>B43+B42</f>
        <v>272900</v>
      </c>
      <c r="C45" s="60">
        <f t="shared" ref="C45:E45" si="11">C43+C42</f>
        <v>0</v>
      </c>
      <c r="D45" s="60">
        <f t="shared" si="11"/>
        <v>14100</v>
      </c>
      <c r="E45" s="60">
        <f t="shared" si="11"/>
        <v>287000</v>
      </c>
      <c r="F45" s="59" t="s">
        <v>32</v>
      </c>
      <c r="G45" s="60">
        <f>G43+G42</f>
        <v>272900</v>
      </c>
      <c r="H45" s="60">
        <f t="shared" ref="H45:J45" si="12">H43+H42</f>
        <v>0</v>
      </c>
      <c r="I45" s="60">
        <f t="shared" si="12"/>
        <v>14100</v>
      </c>
      <c r="J45" s="60">
        <f t="shared" si="12"/>
        <v>287000</v>
      </c>
    </row>
  </sheetData>
  <mergeCells count="12">
    <mergeCell ref="A3:J3"/>
    <mergeCell ref="A2:J2"/>
    <mergeCell ref="A25:J25"/>
    <mergeCell ref="B4:E4"/>
    <mergeCell ref="G4:J4"/>
    <mergeCell ref="B27:E27"/>
    <mergeCell ref="G27:J27"/>
    <mergeCell ref="A4:A5"/>
    <mergeCell ref="F4:F5"/>
    <mergeCell ref="F27:F28"/>
    <mergeCell ref="A27:A28"/>
    <mergeCell ref="A26:J26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4294967293" r:id="rId1"/>
  <headerFooter>
    <oddHeader>&amp;R5. számú melléklet a 2/2016.(III.03.) sz. rendelethez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2016-01-28T12:06:06Z</cp:lastPrinted>
  <dcterms:created xsi:type="dcterms:W3CDTF">2015-01-28T12:17:06Z</dcterms:created>
  <dcterms:modified xsi:type="dcterms:W3CDTF">2016-02-29T15:55:18Z</dcterms:modified>
</cp:coreProperties>
</file>