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70BA6AC-4006-4A36-84C9-197BF0D52DC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6.melléklet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5" i="5" l="1"/>
  <c r="R25" i="5"/>
  <c r="S25" i="5"/>
  <c r="W8" i="5"/>
  <c r="U27" i="5"/>
  <c r="W22" i="5"/>
  <c r="W23" i="5"/>
  <c r="V22" i="5"/>
  <c r="V23" i="5"/>
  <c r="U23" i="5"/>
  <c r="W21" i="5"/>
  <c r="V21" i="5"/>
  <c r="U21" i="5"/>
  <c r="W12" i="5"/>
  <c r="V12" i="5"/>
  <c r="U12" i="5"/>
  <c r="W20" i="5"/>
  <c r="V20" i="5"/>
  <c r="U20" i="5"/>
  <c r="D25" i="5" l="1"/>
  <c r="E25" i="5"/>
  <c r="F25" i="5"/>
  <c r="G25" i="5"/>
  <c r="H25" i="5"/>
  <c r="I25" i="5"/>
  <c r="J25" i="5"/>
  <c r="K25" i="5"/>
  <c r="L25" i="5"/>
  <c r="M25" i="5"/>
  <c r="N25" i="5"/>
  <c r="O25" i="5"/>
  <c r="P25" i="5"/>
  <c r="T25" i="5"/>
  <c r="C25" i="5"/>
  <c r="W15" i="5" l="1"/>
  <c r="V15" i="5" l="1"/>
  <c r="U15" i="5"/>
  <c r="F29" i="5" l="1"/>
  <c r="G29" i="5"/>
  <c r="H29" i="5"/>
  <c r="H30" i="5" s="1"/>
  <c r="I29" i="5"/>
  <c r="I30" i="5" s="1"/>
  <c r="J29" i="5"/>
  <c r="R29" i="5"/>
  <c r="R30" i="5" s="1"/>
  <c r="S29" i="5"/>
  <c r="T29" i="5"/>
  <c r="T30" i="5" s="1"/>
  <c r="C29" i="5"/>
  <c r="F30" i="5"/>
  <c r="M29" i="5"/>
  <c r="M30" i="5" s="1"/>
  <c r="U28" i="5"/>
  <c r="W24" i="5" l="1"/>
  <c r="V24" i="5"/>
  <c r="U24" i="5"/>
  <c r="L29" i="5"/>
  <c r="L30" i="5" s="1"/>
  <c r="W13" i="5" l="1"/>
  <c r="W14" i="5"/>
  <c r="V13" i="5"/>
  <c r="U13" i="5"/>
  <c r="U26" i="5" l="1"/>
  <c r="Q29" i="5"/>
  <c r="Q30" i="5" s="1"/>
  <c r="P29" i="5"/>
  <c r="P30" i="5" s="1"/>
  <c r="O29" i="5"/>
  <c r="O30" i="5" s="1"/>
  <c r="N29" i="5"/>
  <c r="N30" i="5" s="1"/>
  <c r="K29" i="5"/>
  <c r="K30" i="5" s="1"/>
  <c r="E29" i="5"/>
  <c r="E30" i="5" s="1"/>
  <c r="D29" i="5"/>
  <c r="D30" i="5" s="1"/>
  <c r="W19" i="5"/>
  <c r="V19" i="5"/>
  <c r="U19" i="5"/>
  <c r="W18" i="5"/>
  <c r="V18" i="5"/>
  <c r="U18" i="5"/>
  <c r="W17" i="5"/>
  <c r="V17" i="5"/>
  <c r="U17" i="5"/>
  <c r="W16" i="5"/>
  <c r="V16" i="5"/>
  <c r="U16" i="5"/>
  <c r="V14" i="5"/>
  <c r="U14" i="5"/>
  <c r="W11" i="5"/>
  <c r="V11" i="5"/>
  <c r="U11" i="5"/>
  <c r="W10" i="5"/>
  <c r="V10" i="5"/>
  <c r="U10" i="5"/>
  <c r="W9" i="5"/>
  <c r="V9" i="5"/>
  <c r="U9" i="5"/>
  <c r="V8" i="5"/>
  <c r="U8" i="5"/>
  <c r="V25" i="5" l="1"/>
  <c r="V29" i="5" s="1"/>
  <c r="V30" i="5" s="1"/>
  <c r="U25" i="5"/>
  <c r="U29" i="5" s="1"/>
  <c r="U30" i="5" s="1"/>
  <c r="W25" i="5"/>
  <c r="W29" i="5" s="1"/>
  <c r="W30" i="5" s="1"/>
  <c r="G30" i="5"/>
  <c r="S30" i="5"/>
  <c r="J30" i="5"/>
  <c r="C30" i="5" l="1"/>
</calcChain>
</file>

<file path=xl/sharedStrings.xml><?xml version="1.0" encoding="utf-8"?>
<sst xmlns="http://schemas.openxmlformats.org/spreadsheetml/2006/main" count="61" uniqueCount="44">
  <si>
    <t>Megnevezés</t>
  </si>
  <si>
    <t>Községi Önkormányzat</t>
  </si>
  <si>
    <t>Közhatalmi bevételek</t>
  </si>
  <si>
    <t>Működési bevételek</t>
  </si>
  <si>
    <t>Felhalmozási célú támogatások államháztartáson belülről</t>
  </si>
  <si>
    <t>Eredeti</t>
  </si>
  <si>
    <t>Mód.</t>
  </si>
  <si>
    <t>Telj.</t>
  </si>
  <si>
    <t>Köztemető fenntartás</t>
  </si>
  <si>
    <t>Önkormányzatok működési támogatása államháztartáson belülről</t>
  </si>
  <si>
    <t>Bevételek összesen</t>
  </si>
  <si>
    <t xml:space="preserve">Eredeti </t>
  </si>
  <si>
    <t>Telj</t>
  </si>
  <si>
    <t>Szociális étkeztetés</t>
  </si>
  <si>
    <t>Házi segítség nyújtás</t>
  </si>
  <si>
    <t>Költségvetési bevételek</t>
  </si>
  <si>
    <t>MINDÖSSZESEN</t>
  </si>
  <si>
    <t>Bevételek feladatonként</t>
  </si>
  <si>
    <t>Felhalmozási célú bevételek</t>
  </si>
  <si>
    <t>Működési célú átvett pénzeszközök</t>
  </si>
  <si>
    <t>Gyermek étkeztetés köznevelési intézményben</t>
  </si>
  <si>
    <t>Háziorvosi alapellátás</t>
  </si>
  <si>
    <t>Önkormányzatok és önkormányzati  hivataloki jogalkotó és igazgatási tevékenysége</t>
  </si>
  <si>
    <t>Önkormányzati vagyonnal való gazdálkodái kapcsolatos feladatok funkcióra nem sorolható bevételei államháztartáson kívülről ( adó bevételek, egyéb)</t>
  </si>
  <si>
    <t>Közművelődéshagyományos kulturális  értékek gondozása</t>
  </si>
  <si>
    <t>Turizmus igazgatása és támogatása</t>
  </si>
  <si>
    <t>Kormányzati funkció</t>
  </si>
  <si>
    <t>Önkormányzatok elszámolása ( Működési célú támogatás államháztartáson belül)</t>
  </si>
  <si>
    <t>Községgazdálkodás</t>
  </si>
  <si>
    <t>adatok: forintban</t>
  </si>
  <si>
    <t>Demjén</t>
  </si>
  <si>
    <t>Fejlesztési célú hitel felvétel</t>
  </si>
  <si>
    <t>Óvodai ellátás - szakmai</t>
  </si>
  <si>
    <t>Támogatási célú finanszírozási műveletek</t>
  </si>
  <si>
    <t>Hosszabb időtartamú közfoglalkoztatás</t>
  </si>
  <si>
    <t>Kerékpárút építés</t>
  </si>
  <si>
    <t>Szennyvíz gyűjtése, tisztítása</t>
  </si>
  <si>
    <t>Önkormányzati funkcióra  nem sorolható bevételek</t>
  </si>
  <si>
    <t>Vállalkozási tevékenység bevételei</t>
  </si>
  <si>
    <t>Előző évi megellőgetés visszavételezése</t>
  </si>
  <si>
    <t xml:space="preserve">                                                                  </t>
  </si>
  <si>
    <t xml:space="preserve">                    </t>
  </si>
  <si>
    <t>2019. éves beszámoló</t>
  </si>
  <si>
    <t xml:space="preserve">6. melléklet a 6/2020. (VII.16.) önkormányzati rendelethez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</si>
</sst>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F_t_-;\-* #,##0.00\ _F_t_-;_-* &quot;-&quot;??\ _F_t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7"/>
      <name val="Times New Roman"/>
      <family val="1"/>
      <charset val="238"/>
    </font>
    <font>
      <sz val="8"/>
      <color indexed="9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3" fontId="3" fillId="0" borderId="1" xfId="1" applyNumberFormat="1" applyFont="1" applyFill="1" applyBorder="1" applyAlignment="1">
      <alignment horizontal="right"/>
    </xf>
    <xf numFmtId="3" fontId="6" fillId="0" borderId="1" xfId="1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wrapText="1"/>
    </xf>
    <xf numFmtId="3" fontId="4" fillId="0" borderId="1" xfId="1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wrapText="1"/>
    </xf>
    <xf numFmtId="3" fontId="3" fillId="0" borderId="1" xfId="1" applyNumberFormat="1" applyFont="1" applyFill="1" applyBorder="1" applyAlignment="1"/>
    <xf numFmtId="3" fontId="3" fillId="0" borderId="1" xfId="1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wrapText="1"/>
    </xf>
    <xf numFmtId="3" fontId="4" fillId="4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left" vertical="center" wrapText="1"/>
    </xf>
    <xf numFmtId="3" fontId="3" fillId="0" borderId="1" xfId="1" applyNumberFormat="1" applyFont="1" applyBorder="1" applyAlignment="1">
      <alignment horizontal="right" vertical="center"/>
    </xf>
    <xf numFmtId="0" fontId="0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0" xfId="0" applyFont="1"/>
    <xf numFmtId="3" fontId="3" fillId="2" borderId="1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right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0"/>
  <sheetViews>
    <sheetView tabSelected="1" view="pageBreakPreview" topLeftCell="A13" zoomScaleSheetLayoutView="100" workbookViewId="0">
      <selection activeCell="A4" sqref="A4:W4"/>
    </sheetView>
  </sheetViews>
  <sheetFormatPr defaultRowHeight="15" x14ac:dyDescent="0.25"/>
  <cols>
    <col min="1" max="1" width="25.28515625" customWidth="1"/>
    <col min="2" max="2" width="14.42578125" customWidth="1"/>
    <col min="3" max="3" width="9.5703125" customWidth="1"/>
    <col min="4" max="4" width="11.28515625" customWidth="1"/>
    <col min="5" max="5" width="11.42578125" customWidth="1"/>
    <col min="6" max="6" width="9" customWidth="1"/>
    <col min="7" max="7" width="11" customWidth="1"/>
    <col min="8" max="8" width="10" customWidth="1"/>
    <col min="9" max="9" width="8.85546875" customWidth="1"/>
    <col min="10" max="10" width="10.28515625" customWidth="1"/>
    <col min="11" max="11" width="10.42578125" customWidth="1"/>
    <col min="12" max="12" width="9" customWidth="1"/>
    <col min="13" max="13" width="10.28515625" customWidth="1"/>
    <col min="14" max="14" width="9.42578125" customWidth="1"/>
    <col min="15" max="15" width="9.7109375" customWidth="1"/>
    <col min="16" max="16" width="7.7109375" customWidth="1"/>
    <col min="17" max="17" width="11.42578125" customWidth="1"/>
    <col min="18" max="18" width="7.5703125" customWidth="1"/>
    <col min="19" max="19" width="8.85546875" customWidth="1"/>
    <col min="20" max="20" width="9.85546875" customWidth="1"/>
    <col min="21" max="21" width="11.42578125" customWidth="1"/>
    <col min="22" max="22" width="10" customWidth="1"/>
    <col min="23" max="23" width="10.28515625" customWidth="1"/>
  </cols>
  <sheetData>
    <row r="1" spans="1:23" ht="23.25" customHeight="1" x14ac:dyDescent="0.25">
      <c r="A1" s="27" t="s">
        <v>43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pans="1:23" x14ac:dyDescent="0.25">
      <c r="A2" s="25" t="s">
        <v>1</v>
      </c>
      <c r="B2" s="21"/>
      <c r="U2" s="34"/>
      <c r="V2" s="34"/>
      <c r="W2" s="34"/>
    </row>
    <row r="3" spans="1:23" x14ac:dyDescent="0.25">
      <c r="A3" s="25" t="s">
        <v>30</v>
      </c>
      <c r="B3" s="21"/>
      <c r="U3" s="34" t="s">
        <v>29</v>
      </c>
      <c r="V3" s="34"/>
      <c r="W3" s="34"/>
    </row>
    <row r="4" spans="1:23" ht="18.75" x14ac:dyDescent="0.3">
      <c r="A4" s="33" t="s">
        <v>17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</row>
    <row r="5" spans="1:23" ht="15.75" x14ac:dyDescent="0.25">
      <c r="A5" s="32" t="s">
        <v>42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3" ht="45" customHeight="1" x14ac:dyDescent="0.25">
      <c r="A6" s="35" t="s">
        <v>0</v>
      </c>
      <c r="B6" s="36" t="s">
        <v>26</v>
      </c>
      <c r="C6" s="28" t="s">
        <v>9</v>
      </c>
      <c r="D6" s="29"/>
      <c r="E6" s="30"/>
      <c r="F6" s="31" t="s">
        <v>4</v>
      </c>
      <c r="G6" s="31"/>
      <c r="H6" s="31"/>
      <c r="I6" s="31" t="s">
        <v>2</v>
      </c>
      <c r="J6" s="31"/>
      <c r="K6" s="31"/>
      <c r="L6" s="31" t="s">
        <v>3</v>
      </c>
      <c r="M6" s="31"/>
      <c r="N6" s="31"/>
      <c r="O6" s="28" t="s">
        <v>19</v>
      </c>
      <c r="P6" s="29"/>
      <c r="Q6" s="30"/>
      <c r="R6" s="28" t="s">
        <v>18</v>
      </c>
      <c r="S6" s="29"/>
      <c r="T6" s="30"/>
      <c r="U6" s="31" t="s">
        <v>10</v>
      </c>
      <c r="V6" s="31"/>
      <c r="W6" s="31"/>
    </row>
    <row r="7" spans="1:23" ht="21.75" customHeight="1" x14ac:dyDescent="0.25">
      <c r="A7" s="35"/>
      <c r="B7" s="37"/>
      <c r="C7" s="3" t="s">
        <v>5</v>
      </c>
      <c r="D7" s="3" t="s">
        <v>6</v>
      </c>
      <c r="E7" s="4" t="s">
        <v>7</v>
      </c>
      <c r="F7" s="3" t="s">
        <v>5</v>
      </c>
      <c r="G7" s="3" t="s">
        <v>6</v>
      </c>
      <c r="H7" s="4" t="s">
        <v>7</v>
      </c>
      <c r="I7" s="3" t="s">
        <v>5</v>
      </c>
      <c r="J7" s="3" t="s">
        <v>6</v>
      </c>
      <c r="K7" s="4" t="s">
        <v>7</v>
      </c>
      <c r="L7" s="3" t="s">
        <v>5</v>
      </c>
      <c r="M7" s="3" t="s">
        <v>6</v>
      </c>
      <c r="N7" s="4" t="s">
        <v>7</v>
      </c>
      <c r="O7" s="4" t="s">
        <v>11</v>
      </c>
      <c r="P7" s="4" t="s">
        <v>6</v>
      </c>
      <c r="Q7" s="4" t="s">
        <v>7</v>
      </c>
      <c r="R7" s="4" t="s">
        <v>5</v>
      </c>
      <c r="S7" s="4" t="s">
        <v>6</v>
      </c>
      <c r="T7" s="4" t="s">
        <v>12</v>
      </c>
      <c r="U7" s="3" t="s">
        <v>5</v>
      </c>
      <c r="V7" s="3" t="s">
        <v>6</v>
      </c>
      <c r="W7" s="4" t="s">
        <v>7</v>
      </c>
    </row>
    <row r="8" spans="1:23" ht="45" x14ac:dyDescent="0.25">
      <c r="A8" s="5" t="s">
        <v>22</v>
      </c>
      <c r="B8" s="22">
        <v>11130</v>
      </c>
      <c r="C8" s="15"/>
      <c r="D8" s="16"/>
      <c r="E8" s="17"/>
      <c r="F8" s="16"/>
      <c r="G8" s="26">
        <v>19996199</v>
      </c>
      <c r="H8" s="19">
        <v>19996199</v>
      </c>
      <c r="I8" s="16"/>
      <c r="J8" s="16"/>
      <c r="K8" s="17"/>
      <c r="L8" s="18">
        <v>4229051</v>
      </c>
      <c r="M8" s="26">
        <v>1592614</v>
      </c>
      <c r="N8" s="18">
        <v>456444</v>
      </c>
      <c r="O8" s="18">
        <v>1705770</v>
      </c>
      <c r="P8" s="19">
        <v>1705770</v>
      </c>
      <c r="Q8" s="19">
        <v>1535770</v>
      </c>
      <c r="R8" s="19"/>
      <c r="S8" s="19"/>
      <c r="T8" s="19"/>
      <c r="U8" s="15">
        <f>SUM(C8+F8+I8+L8+O8+R8)</f>
        <v>5934821</v>
      </c>
      <c r="V8" s="15">
        <f>SUM(D8+G8+J8+M8+P8+S8)</f>
        <v>23294583</v>
      </c>
      <c r="W8" s="18">
        <f>SUM(E8+H8+K8+N8+Q8+T8)</f>
        <v>21988413</v>
      </c>
    </row>
    <row r="9" spans="1:23" ht="49.5" customHeight="1" x14ac:dyDescent="0.25">
      <c r="A9" s="6" t="s">
        <v>23</v>
      </c>
      <c r="B9" s="23">
        <v>9000020</v>
      </c>
      <c r="C9" s="20"/>
      <c r="D9" s="20"/>
      <c r="E9" s="20"/>
      <c r="F9" s="20"/>
      <c r="G9" s="20"/>
      <c r="H9" s="20"/>
      <c r="I9" s="20">
        <v>78647367</v>
      </c>
      <c r="J9" s="20">
        <v>169381507</v>
      </c>
      <c r="K9" s="20">
        <v>123313025</v>
      </c>
      <c r="L9" s="20">
        <v>375000</v>
      </c>
      <c r="M9" s="20">
        <v>375000</v>
      </c>
      <c r="N9" s="20">
        <v>60000</v>
      </c>
      <c r="O9" s="20"/>
      <c r="P9" s="20"/>
      <c r="Q9" s="20"/>
      <c r="R9" s="20"/>
      <c r="S9" s="20"/>
      <c r="T9" s="20"/>
      <c r="U9" s="15">
        <f t="shared" ref="U9:U24" si="0">SUM(C9+F9+I9+L9+O9+R9)</f>
        <v>79022367</v>
      </c>
      <c r="V9" s="15">
        <f t="shared" ref="V9:W24" si="1">SUM(D9+G9+J9+M9+P9+S9)</f>
        <v>169756507</v>
      </c>
      <c r="W9" s="18">
        <f t="shared" si="1"/>
        <v>123373025</v>
      </c>
    </row>
    <row r="10" spans="1:23" ht="38.25" customHeight="1" x14ac:dyDescent="0.25">
      <c r="A10" s="7" t="s">
        <v>27</v>
      </c>
      <c r="B10" s="24">
        <v>18010</v>
      </c>
      <c r="C10" s="1">
        <v>8727024</v>
      </c>
      <c r="D10" s="1">
        <v>14921017</v>
      </c>
      <c r="E10" s="1">
        <v>14921017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5">
        <f t="shared" si="0"/>
        <v>8727024</v>
      </c>
      <c r="V10" s="15">
        <f t="shared" si="1"/>
        <v>14921017</v>
      </c>
      <c r="W10" s="18">
        <f t="shared" si="1"/>
        <v>14921017</v>
      </c>
    </row>
    <row r="11" spans="1:23" ht="22.5" customHeight="1" x14ac:dyDescent="0.25">
      <c r="A11" s="7" t="s">
        <v>8</v>
      </c>
      <c r="B11" s="24">
        <v>13320</v>
      </c>
      <c r="C11" s="1"/>
      <c r="D11" s="1"/>
      <c r="E11" s="1"/>
      <c r="F11" s="1"/>
      <c r="G11" s="1"/>
      <c r="H11" s="1"/>
      <c r="I11" s="1"/>
      <c r="J11" s="1"/>
      <c r="K11" s="1"/>
      <c r="L11" s="1">
        <v>70000</v>
      </c>
      <c r="M11" s="1">
        <v>70000</v>
      </c>
      <c r="N11" s="1">
        <v>60000</v>
      </c>
      <c r="O11" s="1"/>
      <c r="P11" s="1"/>
      <c r="Q11" s="1"/>
      <c r="R11" s="1"/>
      <c r="S11" s="1"/>
      <c r="T11" s="1"/>
      <c r="U11" s="15">
        <f t="shared" si="0"/>
        <v>70000</v>
      </c>
      <c r="V11" s="15">
        <f t="shared" si="1"/>
        <v>70000</v>
      </c>
      <c r="W11" s="18">
        <f t="shared" si="1"/>
        <v>60000</v>
      </c>
    </row>
    <row r="12" spans="1:23" ht="22.5" customHeight="1" x14ac:dyDescent="0.25">
      <c r="A12" s="7" t="s">
        <v>35</v>
      </c>
      <c r="B12" s="24">
        <v>45120</v>
      </c>
      <c r="C12" s="1"/>
      <c r="D12" s="1"/>
      <c r="E12" s="1"/>
      <c r="F12" s="1"/>
      <c r="G12" s="1">
        <v>18679997</v>
      </c>
      <c r="H12" s="1">
        <v>18679997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5">
        <f t="shared" si="0"/>
        <v>0</v>
      </c>
      <c r="V12" s="15">
        <f t="shared" si="1"/>
        <v>18679997</v>
      </c>
      <c r="W12" s="18">
        <f t="shared" si="1"/>
        <v>18679997</v>
      </c>
    </row>
    <row r="13" spans="1:23" ht="22.5" customHeight="1" x14ac:dyDescent="0.25">
      <c r="A13" s="7" t="s">
        <v>28</v>
      </c>
      <c r="B13" s="24">
        <v>66020</v>
      </c>
      <c r="C13" s="1"/>
      <c r="D13" s="1"/>
      <c r="E13" s="1"/>
      <c r="F13" s="1"/>
      <c r="G13" s="1"/>
      <c r="H13" s="1"/>
      <c r="I13" s="1"/>
      <c r="J13" s="1"/>
      <c r="K13" s="1"/>
      <c r="L13" s="1">
        <v>2784550</v>
      </c>
      <c r="M13" s="1">
        <v>4906515</v>
      </c>
      <c r="N13" s="1">
        <v>4906515</v>
      </c>
      <c r="O13" s="1"/>
      <c r="P13" s="1"/>
      <c r="Q13" s="1"/>
      <c r="R13" s="1"/>
      <c r="S13" s="1"/>
      <c r="T13" s="1"/>
      <c r="U13" s="15">
        <f t="shared" si="0"/>
        <v>2784550</v>
      </c>
      <c r="V13" s="15">
        <f t="shared" si="1"/>
        <v>4906515</v>
      </c>
      <c r="W13" s="18">
        <f t="shared" si="1"/>
        <v>4906515</v>
      </c>
    </row>
    <row r="14" spans="1:23" ht="24" customHeight="1" x14ac:dyDescent="0.25">
      <c r="A14" s="8" t="s">
        <v>20</v>
      </c>
      <c r="B14" s="24">
        <v>96015</v>
      </c>
      <c r="C14" s="1"/>
      <c r="D14" s="1"/>
      <c r="E14" s="2"/>
      <c r="F14" s="1"/>
      <c r="G14" s="1"/>
      <c r="H14" s="1"/>
      <c r="I14" s="1"/>
      <c r="J14" s="1"/>
      <c r="K14" s="1"/>
      <c r="L14" s="1">
        <v>99632</v>
      </c>
      <c r="M14" s="1">
        <v>99632</v>
      </c>
      <c r="N14" s="1">
        <v>80995</v>
      </c>
      <c r="O14" s="1"/>
      <c r="P14" s="1"/>
      <c r="Q14" s="1"/>
      <c r="R14" s="1"/>
      <c r="S14" s="1"/>
      <c r="T14" s="1"/>
      <c r="U14" s="15">
        <f t="shared" si="0"/>
        <v>99632</v>
      </c>
      <c r="V14" s="15">
        <f t="shared" si="1"/>
        <v>99632</v>
      </c>
      <c r="W14" s="18">
        <f t="shared" si="1"/>
        <v>80995</v>
      </c>
    </row>
    <row r="15" spans="1:23" ht="24" customHeight="1" x14ac:dyDescent="0.25">
      <c r="A15" s="8" t="s">
        <v>32</v>
      </c>
      <c r="B15" s="24"/>
      <c r="C15" s="1"/>
      <c r="D15" s="1"/>
      <c r="E15" s="2"/>
      <c r="F15" s="1"/>
      <c r="G15" s="1"/>
      <c r="H15" s="1"/>
      <c r="I15" s="1"/>
      <c r="J15" s="1"/>
      <c r="K15" s="1"/>
      <c r="L15" s="1">
        <v>0</v>
      </c>
      <c r="M15" s="1">
        <v>0</v>
      </c>
      <c r="N15" s="1"/>
      <c r="O15" s="1"/>
      <c r="P15" s="1"/>
      <c r="Q15" s="1"/>
      <c r="R15" s="1"/>
      <c r="S15" s="1"/>
      <c r="T15" s="1"/>
      <c r="U15" s="15">
        <f t="shared" si="0"/>
        <v>0</v>
      </c>
      <c r="V15" s="15">
        <f t="shared" si="1"/>
        <v>0</v>
      </c>
      <c r="W15" s="18">
        <f t="shared" si="1"/>
        <v>0</v>
      </c>
    </row>
    <row r="16" spans="1:23" ht="24" customHeight="1" x14ac:dyDescent="0.25">
      <c r="A16" s="7" t="s">
        <v>13</v>
      </c>
      <c r="B16" s="24">
        <v>107051</v>
      </c>
      <c r="C16" s="1"/>
      <c r="D16" s="1"/>
      <c r="E16" s="1"/>
      <c r="F16" s="1"/>
      <c r="G16" s="1"/>
      <c r="H16" s="1"/>
      <c r="I16" s="1"/>
      <c r="J16" s="1"/>
      <c r="K16" s="1"/>
      <c r="L16" s="1">
        <v>1135276</v>
      </c>
      <c r="M16" s="1">
        <v>1720405</v>
      </c>
      <c r="N16" s="1">
        <v>1720405</v>
      </c>
      <c r="O16" s="1"/>
      <c r="P16" s="1"/>
      <c r="Q16" s="1"/>
      <c r="R16" s="1"/>
      <c r="S16" s="1"/>
      <c r="T16" s="1"/>
      <c r="U16" s="15">
        <f t="shared" si="0"/>
        <v>1135276</v>
      </c>
      <c r="V16" s="15">
        <f t="shared" si="1"/>
        <v>1720405</v>
      </c>
      <c r="W16" s="18">
        <f t="shared" si="1"/>
        <v>1720405</v>
      </c>
    </row>
    <row r="17" spans="1:23" ht="24" customHeight="1" x14ac:dyDescent="0.25">
      <c r="A17" s="7" t="s">
        <v>14</v>
      </c>
      <c r="B17" s="24">
        <v>107052</v>
      </c>
      <c r="C17" s="1"/>
      <c r="D17" s="1"/>
      <c r="E17" s="1"/>
      <c r="F17" s="1"/>
      <c r="G17" s="1"/>
      <c r="H17" s="1"/>
      <c r="I17" s="1"/>
      <c r="J17" s="1"/>
      <c r="K17" s="1"/>
      <c r="L17" s="1">
        <v>41400</v>
      </c>
      <c r="M17" s="1">
        <v>41400</v>
      </c>
      <c r="N17" s="1">
        <v>18965</v>
      </c>
      <c r="O17" s="1"/>
      <c r="P17" s="1"/>
      <c r="Q17" s="1"/>
      <c r="R17" s="1"/>
      <c r="S17" s="1"/>
      <c r="T17" s="1"/>
      <c r="U17" s="15">
        <f t="shared" si="0"/>
        <v>41400</v>
      </c>
      <c r="V17" s="15">
        <f t="shared" si="1"/>
        <v>41400</v>
      </c>
      <c r="W17" s="18">
        <f t="shared" si="1"/>
        <v>18965</v>
      </c>
    </row>
    <row r="18" spans="1:23" ht="25.5" customHeight="1" x14ac:dyDescent="0.25">
      <c r="A18" s="7" t="s">
        <v>21</v>
      </c>
      <c r="B18" s="24">
        <v>7211</v>
      </c>
      <c r="C18" s="1">
        <v>12640800</v>
      </c>
      <c r="D18" s="1">
        <v>14506900</v>
      </c>
      <c r="E18" s="1">
        <v>13441400</v>
      </c>
      <c r="F18" s="1"/>
      <c r="G18" s="1">
        <v>1286048</v>
      </c>
      <c r="H18" s="1">
        <v>1286048</v>
      </c>
      <c r="I18" s="1"/>
      <c r="J18" s="1"/>
      <c r="K18" s="1"/>
      <c r="L18" s="1"/>
      <c r="M18" s="1">
        <v>7766</v>
      </c>
      <c r="N18" s="1">
        <v>7766</v>
      </c>
      <c r="O18" s="1"/>
      <c r="P18" s="1"/>
      <c r="Q18" s="1"/>
      <c r="R18" s="1"/>
      <c r="S18" s="1"/>
      <c r="T18" s="1"/>
      <c r="U18" s="15">
        <f t="shared" si="0"/>
        <v>12640800</v>
      </c>
      <c r="V18" s="15">
        <f t="shared" si="1"/>
        <v>15800714</v>
      </c>
      <c r="W18" s="18">
        <f t="shared" si="1"/>
        <v>14735214</v>
      </c>
    </row>
    <row r="19" spans="1:23" ht="30" customHeight="1" x14ac:dyDescent="0.25">
      <c r="A19" s="7" t="s">
        <v>24</v>
      </c>
      <c r="B19" s="24">
        <v>82044</v>
      </c>
      <c r="C19" s="1"/>
      <c r="D19" s="1"/>
      <c r="E19" s="1"/>
      <c r="F19" s="1"/>
      <c r="G19" s="1"/>
      <c r="H19" s="1"/>
      <c r="I19" s="1"/>
      <c r="J19" s="1"/>
      <c r="K19" s="1"/>
      <c r="L19" s="1">
        <v>31750</v>
      </c>
      <c r="M19" s="1">
        <v>31750</v>
      </c>
      <c r="N19" s="1">
        <v>142000</v>
      </c>
      <c r="O19" s="1">
        <v>150000</v>
      </c>
      <c r="P19" s="1">
        <v>300000</v>
      </c>
      <c r="Q19" s="1">
        <v>283283</v>
      </c>
      <c r="R19" s="1"/>
      <c r="S19" s="1"/>
      <c r="T19" s="1"/>
      <c r="U19" s="15">
        <f t="shared" si="0"/>
        <v>181750</v>
      </c>
      <c r="V19" s="15">
        <f t="shared" si="1"/>
        <v>331750</v>
      </c>
      <c r="W19" s="18">
        <f t="shared" si="1"/>
        <v>425283</v>
      </c>
    </row>
    <row r="20" spans="1:23" ht="30" customHeight="1" x14ac:dyDescent="0.25">
      <c r="A20" s="7" t="s">
        <v>34</v>
      </c>
      <c r="B20" s="24">
        <v>41233</v>
      </c>
      <c r="C20" s="1"/>
      <c r="D20" s="1">
        <v>940308</v>
      </c>
      <c r="E20" s="1">
        <v>940308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5">
        <f t="shared" si="0"/>
        <v>0</v>
      </c>
      <c r="V20" s="15">
        <f t="shared" si="1"/>
        <v>940308</v>
      </c>
      <c r="W20" s="18">
        <f t="shared" si="1"/>
        <v>940308</v>
      </c>
    </row>
    <row r="21" spans="1:23" ht="30" customHeight="1" x14ac:dyDescent="0.25">
      <c r="A21" s="7" t="s">
        <v>36</v>
      </c>
      <c r="B21" s="24">
        <v>52020</v>
      </c>
      <c r="C21" s="1"/>
      <c r="D21" s="1"/>
      <c r="E21" s="1"/>
      <c r="F21" s="1"/>
      <c r="G21" s="1"/>
      <c r="H21" s="1"/>
      <c r="I21" s="1"/>
      <c r="J21" s="1"/>
      <c r="K21" s="1"/>
      <c r="L21" s="1">
        <v>381000</v>
      </c>
      <c r="M21" s="1">
        <v>647700</v>
      </c>
      <c r="N21" s="1">
        <v>647700</v>
      </c>
      <c r="O21" s="1"/>
      <c r="P21" s="1"/>
      <c r="Q21" s="1"/>
      <c r="R21" s="1"/>
      <c r="S21" s="1">
        <v>10000</v>
      </c>
      <c r="T21" s="1">
        <v>2648</v>
      </c>
      <c r="U21" s="15">
        <f t="shared" si="0"/>
        <v>381000</v>
      </c>
      <c r="V21" s="15">
        <f t="shared" si="1"/>
        <v>657700</v>
      </c>
      <c r="W21" s="18">
        <f t="shared" si="1"/>
        <v>650348</v>
      </c>
    </row>
    <row r="22" spans="1:23" ht="30" customHeight="1" x14ac:dyDescent="0.25">
      <c r="A22" s="7" t="s">
        <v>37</v>
      </c>
      <c r="B22" s="24">
        <v>900020</v>
      </c>
      <c r="C22" s="1"/>
      <c r="D22" s="1"/>
      <c r="E22" s="1"/>
      <c r="F22" s="1"/>
      <c r="G22" s="1"/>
      <c r="H22" s="1"/>
      <c r="I22" s="1"/>
      <c r="J22" s="1"/>
      <c r="K22" s="1"/>
      <c r="L22" s="1" t="s">
        <v>41</v>
      </c>
      <c r="M22" s="1">
        <v>568597</v>
      </c>
      <c r="N22" s="1">
        <v>568597</v>
      </c>
      <c r="O22" s="1"/>
      <c r="P22" s="1"/>
      <c r="Q22" s="1"/>
      <c r="R22" s="1"/>
      <c r="S22" s="1"/>
      <c r="T22" s="1"/>
      <c r="U22" s="15"/>
      <c r="V22" s="15">
        <f t="shared" si="1"/>
        <v>568597</v>
      </c>
      <c r="W22" s="18">
        <f t="shared" si="1"/>
        <v>568597</v>
      </c>
    </row>
    <row r="23" spans="1:23" ht="30" customHeight="1" x14ac:dyDescent="0.25">
      <c r="A23" s="7" t="s">
        <v>38</v>
      </c>
      <c r="B23" s="24">
        <v>900090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>
        <v>5310</v>
      </c>
      <c r="N23" s="1">
        <v>5310</v>
      </c>
      <c r="O23" s="1"/>
      <c r="P23" s="1"/>
      <c r="Q23" s="1"/>
      <c r="R23" s="1"/>
      <c r="S23" s="1"/>
      <c r="T23" s="1"/>
      <c r="U23" s="15">
        <f t="shared" si="0"/>
        <v>0</v>
      </c>
      <c r="V23" s="15">
        <f t="shared" si="1"/>
        <v>5310</v>
      </c>
      <c r="W23" s="18">
        <f t="shared" si="1"/>
        <v>5310</v>
      </c>
    </row>
    <row r="24" spans="1:23" ht="30" customHeight="1" x14ac:dyDescent="0.25">
      <c r="A24" s="7" t="s">
        <v>25</v>
      </c>
      <c r="B24" s="24">
        <v>47310</v>
      </c>
      <c r="C24" s="1"/>
      <c r="D24" s="1"/>
      <c r="E24" s="1"/>
      <c r="F24" s="1"/>
      <c r="G24" s="1"/>
      <c r="H24" s="1"/>
      <c r="I24" s="1"/>
      <c r="J24" s="1"/>
      <c r="K24" s="1"/>
      <c r="L24" s="1">
        <v>381000</v>
      </c>
      <c r="M24" s="1">
        <v>381000</v>
      </c>
      <c r="N24" s="1">
        <v>1490</v>
      </c>
      <c r="O24" s="1"/>
      <c r="P24" s="1"/>
      <c r="Q24" s="1"/>
      <c r="R24" s="1"/>
      <c r="S24" s="1"/>
      <c r="T24" s="1"/>
      <c r="U24" s="15">
        <f t="shared" si="0"/>
        <v>381000</v>
      </c>
      <c r="V24" s="15">
        <f t="shared" si="1"/>
        <v>381000</v>
      </c>
      <c r="W24" s="18">
        <f t="shared" si="1"/>
        <v>1490</v>
      </c>
    </row>
    <row r="25" spans="1:23" ht="19.5" customHeight="1" x14ac:dyDescent="0.25">
      <c r="A25" s="10" t="s">
        <v>15</v>
      </c>
      <c r="B25" s="10"/>
      <c r="C25" s="9">
        <f t="shared" ref="C25:W25" si="2">SUM(C8:C24)</f>
        <v>21367824</v>
      </c>
      <c r="D25" s="9">
        <f t="shared" si="2"/>
        <v>30368225</v>
      </c>
      <c r="E25" s="9">
        <f t="shared" si="2"/>
        <v>29302725</v>
      </c>
      <c r="F25" s="9">
        <f t="shared" si="2"/>
        <v>0</v>
      </c>
      <c r="G25" s="9">
        <f t="shared" si="2"/>
        <v>39962244</v>
      </c>
      <c r="H25" s="9">
        <f t="shared" si="2"/>
        <v>39962244</v>
      </c>
      <c r="I25" s="9">
        <f t="shared" si="2"/>
        <v>78647367</v>
      </c>
      <c r="J25" s="9">
        <f t="shared" si="2"/>
        <v>169381507</v>
      </c>
      <c r="K25" s="9">
        <f t="shared" si="2"/>
        <v>123313025</v>
      </c>
      <c r="L25" s="9">
        <f t="shared" si="2"/>
        <v>9528659</v>
      </c>
      <c r="M25" s="9">
        <f t="shared" si="2"/>
        <v>10447689</v>
      </c>
      <c r="N25" s="9">
        <f t="shared" si="2"/>
        <v>8676187</v>
      </c>
      <c r="O25" s="9">
        <f t="shared" si="2"/>
        <v>1855770</v>
      </c>
      <c r="P25" s="9">
        <f t="shared" si="2"/>
        <v>2005770</v>
      </c>
      <c r="Q25" s="9">
        <f t="shared" si="2"/>
        <v>1819053</v>
      </c>
      <c r="R25" s="9">
        <f t="shared" si="2"/>
        <v>0</v>
      </c>
      <c r="S25" s="9">
        <f t="shared" si="2"/>
        <v>10000</v>
      </c>
      <c r="T25" s="9">
        <f t="shared" si="2"/>
        <v>2648</v>
      </c>
      <c r="U25" s="9">
        <f t="shared" si="2"/>
        <v>111399620</v>
      </c>
      <c r="V25" s="9">
        <f t="shared" si="2"/>
        <v>252175435</v>
      </c>
      <c r="W25" s="9">
        <f t="shared" si="2"/>
        <v>203075882</v>
      </c>
    </row>
    <row r="26" spans="1:23" ht="22.5" x14ac:dyDescent="0.25">
      <c r="A26" s="10" t="s">
        <v>33</v>
      </c>
      <c r="B26" s="10"/>
      <c r="C26" s="9">
        <v>61600776</v>
      </c>
      <c r="D26" s="9">
        <v>63039170</v>
      </c>
      <c r="E26" s="9"/>
      <c r="F26" s="9"/>
      <c r="G26" s="9"/>
      <c r="H26" s="9"/>
      <c r="I26" s="9"/>
      <c r="J26" s="9"/>
      <c r="K26" s="9"/>
      <c r="L26" s="1"/>
      <c r="M26" s="9"/>
      <c r="N26" s="9"/>
      <c r="O26" s="9"/>
      <c r="P26" s="9"/>
      <c r="Q26" s="9"/>
      <c r="R26" s="9"/>
      <c r="S26" s="9"/>
      <c r="T26" s="9"/>
      <c r="U26" s="9">
        <f t="shared" ref="U26:U28" si="3">SUM(C26)</f>
        <v>61600776</v>
      </c>
      <c r="V26" s="11">
        <v>63039170</v>
      </c>
      <c r="W26" s="12">
        <v>63039170</v>
      </c>
    </row>
    <row r="27" spans="1:23" ht="22.5" x14ac:dyDescent="0.25">
      <c r="A27" s="10" t="s">
        <v>39</v>
      </c>
      <c r="B27" s="10"/>
      <c r="C27" s="9"/>
      <c r="D27" s="9">
        <v>978952</v>
      </c>
      <c r="E27" s="9"/>
      <c r="F27" s="9"/>
      <c r="G27" s="9"/>
      <c r="H27" s="9"/>
      <c r="I27" s="9"/>
      <c r="J27" s="9"/>
      <c r="K27" s="9"/>
      <c r="L27" s="1"/>
      <c r="M27" s="9"/>
      <c r="N27" s="9"/>
      <c r="O27" s="9"/>
      <c r="P27" s="9"/>
      <c r="Q27" s="9"/>
      <c r="R27" s="9"/>
      <c r="S27" s="9"/>
      <c r="T27" s="9"/>
      <c r="U27" s="9">
        <f t="shared" si="3"/>
        <v>0</v>
      </c>
      <c r="V27" s="11">
        <v>978952</v>
      </c>
      <c r="W27" s="12"/>
    </row>
    <row r="28" spans="1:23" x14ac:dyDescent="0.25">
      <c r="A28" s="10" t="s">
        <v>31</v>
      </c>
      <c r="B28" s="10"/>
      <c r="C28" s="9"/>
      <c r="D28" s="9"/>
      <c r="E28" s="9"/>
      <c r="F28" s="9"/>
      <c r="G28" s="9"/>
      <c r="H28" s="9"/>
      <c r="I28" s="9"/>
      <c r="J28" s="9"/>
      <c r="K28" s="9"/>
      <c r="L28" s="1"/>
      <c r="M28" s="9"/>
      <c r="N28" s="9"/>
      <c r="O28" s="9"/>
      <c r="P28" s="9"/>
      <c r="Q28" s="9"/>
      <c r="R28" s="9"/>
      <c r="S28" s="9"/>
      <c r="T28" s="9"/>
      <c r="U28" s="9">
        <f t="shared" si="3"/>
        <v>0</v>
      </c>
      <c r="V28" s="11"/>
      <c r="W28" s="12" t="s">
        <v>40</v>
      </c>
    </row>
    <row r="29" spans="1:23" x14ac:dyDescent="0.25">
      <c r="A29" s="7" t="s">
        <v>10</v>
      </c>
      <c r="B29" s="7"/>
      <c r="C29" s="9">
        <f>SUM(C25:C28)</f>
        <v>82968600</v>
      </c>
      <c r="D29" s="9">
        <f t="shared" ref="D29:W29" si="4">SUM(D25:D28)</f>
        <v>94386347</v>
      </c>
      <c r="E29" s="9">
        <f t="shared" si="4"/>
        <v>29302725</v>
      </c>
      <c r="F29" s="9">
        <f t="shared" si="4"/>
        <v>0</v>
      </c>
      <c r="G29" s="9">
        <f t="shared" si="4"/>
        <v>39962244</v>
      </c>
      <c r="H29" s="9">
        <f t="shared" si="4"/>
        <v>39962244</v>
      </c>
      <c r="I29" s="9">
        <f t="shared" si="4"/>
        <v>78647367</v>
      </c>
      <c r="J29" s="9">
        <f t="shared" si="4"/>
        <v>169381507</v>
      </c>
      <c r="K29" s="9">
        <f t="shared" si="4"/>
        <v>123313025</v>
      </c>
      <c r="L29" s="9">
        <f t="shared" si="4"/>
        <v>9528659</v>
      </c>
      <c r="M29" s="9">
        <f t="shared" si="4"/>
        <v>10447689</v>
      </c>
      <c r="N29" s="9">
        <f t="shared" si="4"/>
        <v>8676187</v>
      </c>
      <c r="O29" s="9">
        <f t="shared" si="4"/>
        <v>1855770</v>
      </c>
      <c r="P29" s="9">
        <f t="shared" si="4"/>
        <v>2005770</v>
      </c>
      <c r="Q29" s="9">
        <f t="shared" si="4"/>
        <v>1819053</v>
      </c>
      <c r="R29" s="9">
        <f t="shared" si="4"/>
        <v>0</v>
      </c>
      <c r="S29" s="9">
        <f t="shared" si="4"/>
        <v>10000</v>
      </c>
      <c r="T29" s="9">
        <f t="shared" si="4"/>
        <v>2648</v>
      </c>
      <c r="U29" s="9">
        <f t="shared" si="4"/>
        <v>173000396</v>
      </c>
      <c r="V29" s="9">
        <f t="shared" si="4"/>
        <v>316193557</v>
      </c>
      <c r="W29" s="9">
        <f t="shared" si="4"/>
        <v>266115052</v>
      </c>
    </row>
    <row r="30" spans="1:23" x14ac:dyDescent="0.25">
      <c r="A30" s="13" t="s">
        <v>16</v>
      </c>
      <c r="B30" s="13"/>
      <c r="C30" s="14">
        <f t="shared" ref="C30:W30" si="5">SUM(C29:C29)</f>
        <v>82968600</v>
      </c>
      <c r="D30" s="14">
        <f t="shared" si="5"/>
        <v>94386347</v>
      </c>
      <c r="E30" s="14">
        <f t="shared" si="5"/>
        <v>29302725</v>
      </c>
      <c r="F30" s="14">
        <f t="shared" si="5"/>
        <v>0</v>
      </c>
      <c r="G30" s="14">
        <f t="shared" si="5"/>
        <v>39962244</v>
      </c>
      <c r="H30" s="14">
        <f t="shared" si="5"/>
        <v>39962244</v>
      </c>
      <c r="I30" s="14">
        <f t="shared" si="5"/>
        <v>78647367</v>
      </c>
      <c r="J30" s="14">
        <f t="shared" si="5"/>
        <v>169381507</v>
      </c>
      <c r="K30" s="14">
        <f t="shared" si="5"/>
        <v>123313025</v>
      </c>
      <c r="L30" s="14">
        <f t="shared" si="5"/>
        <v>9528659</v>
      </c>
      <c r="M30" s="14">
        <f t="shared" si="5"/>
        <v>10447689</v>
      </c>
      <c r="N30" s="14">
        <f t="shared" si="5"/>
        <v>8676187</v>
      </c>
      <c r="O30" s="14">
        <f t="shared" si="5"/>
        <v>1855770</v>
      </c>
      <c r="P30" s="14">
        <f t="shared" si="5"/>
        <v>2005770</v>
      </c>
      <c r="Q30" s="14">
        <f t="shared" si="5"/>
        <v>1819053</v>
      </c>
      <c r="R30" s="14">
        <f t="shared" si="5"/>
        <v>0</v>
      </c>
      <c r="S30" s="14">
        <f t="shared" si="5"/>
        <v>10000</v>
      </c>
      <c r="T30" s="14">
        <f t="shared" si="5"/>
        <v>2648</v>
      </c>
      <c r="U30" s="14">
        <f t="shared" si="5"/>
        <v>173000396</v>
      </c>
      <c r="V30" s="14">
        <f t="shared" si="5"/>
        <v>316193557</v>
      </c>
      <c r="W30" s="14">
        <f t="shared" si="5"/>
        <v>266115052</v>
      </c>
    </row>
  </sheetData>
  <mergeCells count="14">
    <mergeCell ref="A1:W1"/>
    <mergeCell ref="R6:T6"/>
    <mergeCell ref="U6:W6"/>
    <mergeCell ref="A5:W5"/>
    <mergeCell ref="A4:W4"/>
    <mergeCell ref="U2:W2"/>
    <mergeCell ref="A6:A7"/>
    <mergeCell ref="C6:E6"/>
    <mergeCell ref="F6:H6"/>
    <mergeCell ref="I6:K6"/>
    <mergeCell ref="L6:N6"/>
    <mergeCell ref="O6:Q6"/>
    <mergeCell ref="B6:B7"/>
    <mergeCell ref="U3:W3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6.melléklet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Jegyző</cp:lastModifiedBy>
  <cp:lastPrinted>2020-07-17T10:57:58Z</cp:lastPrinted>
  <dcterms:created xsi:type="dcterms:W3CDTF">2012-02-02T10:48:30Z</dcterms:created>
  <dcterms:modified xsi:type="dcterms:W3CDTF">2020-07-17T10:58:02Z</dcterms:modified>
</cp:coreProperties>
</file>