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D17" i="1" l="1"/>
  <c r="B30" i="1" l="1"/>
  <c r="D27" i="1"/>
  <c r="D28" i="1"/>
  <c r="D29" i="1"/>
  <c r="B15" i="1" l="1"/>
  <c r="C15" i="1"/>
  <c r="B44" i="1"/>
  <c r="C44" i="1"/>
  <c r="E44" i="1"/>
  <c r="E45" i="1" s="1"/>
  <c r="B37" i="1"/>
  <c r="C37" i="1"/>
  <c r="E37" i="1"/>
  <c r="B33" i="1"/>
  <c r="C33" i="1"/>
  <c r="E33" i="1"/>
  <c r="D30" i="1"/>
  <c r="D31" i="1"/>
  <c r="D32" i="1"/>
  <c r="D35" i="1"/>
  <c r="D37" i="1" s="1"/>
  <c r="D42" i="1"/>
  <c r="D43" i="1"/>
  <c r="B25" i="1"/>
  <c r="C25" i="1"/>
  <c r="B21" i="1"/>
  <c r="C21" i="1"/>
  <c r="C38" i="1" s="1"/>
  <c r="D44" i="1" l="1"/>
  <c r="D15" i="1"/>
  <c r="D21" i="1"/>
  <c r="D25" i="1"/>
  <c r="B38" i="1"/>
  <c r="D38" i="1" s="1"/>
  <c r="D33" i="1"/>
  <c r="C10" i="1"/>
  <c r="C45" i="1" s="1"/>
  <c r="C46" i="1" s="1"/>
  <c r="B10" i="1"/>
  <c r="B45" i="1" s="1"/>
  <c r="D10" i="1" l="1"/>
  <c r="D45" i="1"/>
</calcChain>
</file>

<file path=xl/sharedStrings.xml><?xml version="1.0" encoding="utf-8"?>
<sst xmlns="http://schemas.openxmlformats.org/spreadsheetml/2006/main" count="39" uniqueCount="38">
  <si>
    <t>béren kívüli juttatások (k1107)</t>
  </si>
  <si>
    <t>közlekedési költségtérítés (K1109)</t>
  </si>
  <si>
    <t>foglalkoztatottak egyéb személyi juttatásai (K1113)</t>
  </si>
  <si>
    <t>egyéb külső személyi juttatások (K123)</t>
  </si>
  <si>
    <t>személyi juttatások összesen:</t>
  </si>
  <si>
    <t>szja (K227)</t>
  </si>
  <si>
    <t>egészségügyi hozzájárulás(K224)</t>
  </si>
  <si>
    <t xml:space="preserve">munkaadót terhelő járulékok összesen: </t>
  </si>
  <si>
    <t>szakmai anyag (K311)</t>
  </si>
  <si>
    <t>üzemeltetési anyag</t>
  </si>
  <si>
    <t>készletbeszerzés összesen:</t>
  </si>
  <si>
    <t>informatikai szolgáltatások igénybevétele (K321)</t>
  </si>
  <si>
    <t>egyéb kommunikációs szolgáltatás (K322)</t>
  </si>
  <si>
    <t xml:space="preserve">Kommunikációs szolgáltatások összesen: </t>
  </si>
  <si>
    <t xml:space="preserve">Közüzemi díjak (K331) </t>
  </si>
  <si>
    <t>gázdíj</t>
  </si>
  <si>
    <t xml:space="preserve">áramdíj </t>
  </si>
  <si>
    <t>vízdíj</t>
  </si>
  <si>
    <t>Karbantartás,kisjavítás (K334)</t>
  </si>
  <si>
    <t>Egyéb szolgáltatások (K337)</t>
  </si>
  <si>
    <t>DOLOGI KIADÁSOK ÖSSZESEN: (K3)</t>
  </si>
  <si>
    <r>
      <t>munkabér(K11101)(</t>
    </r>
    <r>
      <rPr>
        <sz val="11"/>
        <color rgb="FFFF0000"/>
        <rFont val="Calibri"/>
        <family val="2"/>
        <charset val="238"/>
        <scheme val="minor"/>
      </rPr>
      <t>1,098.240-jegyző bére Hmégy)</t>
    </r>
  </si>
  <si>
    <t>egyéb költségtérítés K1110</t>
  </si>
  <si>
    <t xml:space="preserve"> jutalom(K1102)</t>
  </si>
  <si>
    <t>szocho (k211)</t>
  </si>
  <si>
    <t>Egyéb tárgyi eszk.beszerzés (K64)</t>
  </si>
  <si>
    <t>Beruház.célú előz.felsz.Áfa (K67)</t>
  </si>
  <si>
    <t>Egyéb dologi kiadás (K355)</t>
  </si>
  <si>
    <t>Egyéb működési kiadás (K506)</t>
  </si>
  <si>
    <t xml:space="preserve">Szolgáltatási kiadások összesen: </t>
  </si>
  <si>
    <t>Működési célú előz.felsz. Áfa (K351)</t>
  </si>
  <si>
    <t>Különf.egyéb dologi kiadás összesen:</t>
  </si>
  <si>
    <t xml:space="preserve">Beruházások </t>
  </si>
  <si>
    <t xml:space="preserve">KÖLTSÉGVETÉSI KIADÁSOK MINDÖSSZESEN: </t>
  </si>
  <si>
    <t>*</t>
  </si>
  <si>
    <t>jegyző járulékok Hmégy)</t>
  </si>
  <si>
    <t xml:space="preserve"> HOMOKMÉGY - ELSZÁMOLÁS 2015.ÉV </t>
  </si>
  <si>
    <t>12.sz.melléklet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</si>
</sst>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0" xfId="0" applyFont="1" applyAlignment="1">
      <alignment horizontal="right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0" fillId="3" borderId="0" xfId="0" applyFill="1"/>
    <xf numFmtId="0" fontId="3" fillId="5" borderId="1" xfId="0" applyFont="1" applyFill="1" applyBorder="1" applyAlignment="1">
      <alignment wrapText="1"/>
    </xf>
    <xf numFmtId="0" fontId="3" fillId="5" borderId="2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2" fillId="0" borderId="0" xfId="0" applyFont="1"/>
    <xf numFmtId="0" fontId="3" fillId="3" borderId="0" xfId="0" applyFont="1" applyFill="1" applyAlignment="1">
      <alignment horizontal="center" wrapText="1"/>
    </xf>
    <xf numFmtId="0" fontId="3" fillId="6" borderId="7" xfId="0" applyFont="1" applyFill="1" applyBorder="1" applyAlignment="1">
      <alignment wrapText="1"/>
    </xf>
    <xf numFmtId="1" fontId="0" fillId="0" borderId="0" xfId="1" applyNumberFormat="1" applyFont="1"/>
    <xf numFmtId="1" fontId="0" fillId="0" borderId="0" xfId="1" applyNumberFormat="1" applyFont="1" applyBorder="1"/>
    <xf numFmtId="1" fontId="0" fillId="0" borderId="0" xfId="1" applyNumberFormat="1" applyFont="1" applyBorder="1" applyAlignment="1">
      <alignment wrapText="1"/>
    </xf>
    <xf numFmtId="1" fontId="0" fillId="0" borderId="0" xfId="1" applyNumberFormat="1" applyFont="1" applyBorder="1" applyAlignment="1">
      <alignment vertical="top" wrapText="1"/>
    </xf>
    <xf numFmtId="1" fontId="0" fillId="0" borderId="0" xfId="1" applyNumberFormat="1" applyFont="1" applyBorder="1" applyAlignment="1">
      <alignment vertical="top"/>
    </xf>
    <xf numFmtId="1" fontId="0" fillId="0" borderId="0" xfId="1" applyNumberFormat="1" applyFont="1" applyFill="1" applyBorder="1" applyAlignment="1">
      <alignment vertical="top" wrapText="1"/>
    </xf>
    <xf numFmtId="1" fontId="0" fillId="3" borderId="0" xfId="1" applyNumberFormat="1" applyFont="1" applyFill="1" applyBorder="1"/>
    <xf numFmtId="1" fontId="3" fillId="5" borderId="1" xfId="1" applyNumberFormat="1" applyFont="1" applyFill="1" applyBorder="1"/>
    <xf numFmtId="1" fontId="6" fillId="5" borderId="1" xfId="1" applyNumberFormat="1" applyFont="1" applyFill="1" applyBorder="1"/>
    <xf numFmtId="1" fontId="3" fillId="2" borderId="1" xfId="1" applyNumberFormat="1" applyFont="1" applyFill="1" applyBorder="1"/>
    <xf numFmtId="1" fontId="6" fillId="3" borderId="0" xfId="1" applyNumberFormat="1" applyFont="1" applyFill="1" applyBorder="1"/>
    <xf numFmtId="1" fontId="4" fillId="2" borderId="1" xfId="1" applyNumberFormat="1" applyFont="1" applyFill="1" applyBorder="1"/>
    <xf numFmtId="1" fontId="3" fillId="3" borderId="0" xfId="1" applyNumberFormat="1" applyFont="1" applyFill="1" applyBorder="1"/>
    <xf numFmtId="1" fontId="4" fillId="3" borderId="0" xfId="1" applyNumberFormat="1" applyFont="1" applyFill="1" applyBorder="1"/>
    <xf numFmtId="1" fontId="8" fillId="3" borderId="1" xfId="1" applyNumberFormat="1" applyFont="1" applyFill="1" applyBorder="1"/>
    <xf numFmtId="1" fontId="3" fillId="3" borderId="3" xfId="1" applyNumberFormat="1" applyFont="1" applyFill="1" applyBorder="1"/>
    <xf numFmtId="1" fontId="0" fillId="3" borderId="1" xfId="1" applyNumberFormat="1" applyFont="1" applyFill="1" applyBorder="1"/>
    <xf numFmtId="1" fontId="0" fillId="0" borderId="1" xfId="1" applyNumberFormat="1" applyFont="1" applyBorder="1"/>
    <xf numFmtId="1" fontId="3" fillId="3" borderId="1" xfId="1" applyNumberFormat="1" applyFont="1" applyFill="1" applyBorder="1"/>
    <xf numFmtId="1" fontId="4" fillId="3" borderId="1" xfId="1" applyNumberFormat="1" applyFont="1" applyFill="1" applyBorder="1"/>
    <xf numFmtId="1" fontId="5" fillId="5" borderId="1" xfId="1" applyNumberFormat="1" applyFont="1" applyFill="1" applyBorder="1"/>
    <xf numFmtId="1" fontId="3" fillId="5" borderId="2" xfId="1" applyNumberFormat="1" applyFont="1" applyFill="1" applyBorder="1"/>
    <xf numFmtId="1" fontId="6" fillId="5" borderId="2" xfId="1" applyNumberFormat="1" applyFont="1" applyFill="1" applyBorder="1"/>
    <xf numFmtId="1" fontId="3" fillId="6" borderId="6" xfId="1" applyNumberFormat="1" applyFont="1" applyFill="1" applyBorder="1"/>
    <xf numFmtId="1" fontId="3" fillId="6" borderId="4" xfId="1" applyNumberFormat="1" applyFont="1" applyFill="1" applyBorder="1"/>
    <xf numFmtId="1" fontId="0" fillId="0" borderId="1" xfId="1" applyNumberFormat="1" applyFont="1" applyBorder="1" applyAlignment="1">
      <alignment wrapText="1"/>
    </xf>
    <xf numFmtId="1" fontId="0" fillId="0" borderId="1" xfId="1" applyNumberFormat="1" applyFont="1" applyBorder="1" applyAlignment="1">
      <alignment vertical="top" wrapText="1"/>
    </xf>
    <xf numFmtId="1" fontId="0" fillId="0" borderId="1" xfId="1" applyNumberFormat="1" applyFont="1" applyBorder="1" applyAlignment="1">
      <alignment vertical="top"/>
    </xf>
    <xf numFmtId="1" fontId="0" fillId="0" borderId="1" xfId="1" applyNumberFormat="1" applyFont="1" applyFill="1" applyBorder="1" applyAlignment="1">
      <alignment wrapText="1"/>
    </xf>
    <xf numFmtId="1" fontId="0" fillId="0" borderId="1" xfId="1" applyNumberFormat="1" applyFont="1" applyFill="1" applyBorder="1"/>
    <xf numFmtId="1" fontId="3" fillId="5" borderId="1" xfId="1" applyNumberFormat="1" applyFont="1" applyFill="1" applyBorder="1" applyAlignment="1">
      <alignment wrapText="1"/>
    </xf>
    <xf numFmtId="1" fontId="1" fillId="2" borderId="1" xfId="1" applyNumberFormat="1" applyFont="1" applyFill="1" applyBorder="1" applyAlignment="1">
      <alignment wrapText="1"/>
    </xf>
    <xf numFmtId="1" fontId="0" fillId="2" borderId="1" xfId="1" applyNumberFormat="1" applyFont="1" applyFill="1" applyBorder="1"/>
    <xf numFmtId="1" fontId="3" fillId="2" borderId="1" xfId="1" applyNumberFormat="1" applyFont="1" applyFill="1" applyBorder="1" applyAlignment="1">
      <alignment wrapText="1"/>
    </xf>
    <xf numFmtId="1" fontId="0" fillId="0" borderId="2" xfId="1" applyNumberFormat="1" applyFont="1" applyBorder="1"/>
    <xf numFmtId="1" fontId="3" fillId="3" borderId="0" xfId="1" applyNumberFormat="1" applyFont="1" applyFill="1" applyBorder="1" applyAlignment="1">
      <alignment wrapText="1"/>
    </xf>
    <xf numFmtId="1" fontId="3" fillId="3" borderId="1" xfId="1" applyNumberFormat="1" applyFont="1" applyFill="1" applyBorder="1" applyAlignment="1">
      <alignment wrapText="1"/>
    </xf>
    <xf numFmtId="1" fontId="0" fillId="3" borderId="3" xfId="1" applyNumberFormat="1" applyFont="1" applyFill="1" applyBorder="1"/>
    <xf numFmtId="1" fontId="1" fillId="3" borderId="1" xfId="1" applyNumberFormat="1" applyFont="1" applyFill="1" applyBorder="1" applyAlignment="1">
      <alignment wrapText="1"/>
    </xf>
    <xf numFmtId="1" fontId="3" fillId="5" borderId="2" xfId="1" applyNumberFormat="1" applyFont="1" applyFill="1" applyBorder="1" applyAlignment="1">
      <alignment wrapText="1"/>
    </xf>
    <xf numFmtId="1" fontId="3" fillId="6" borderId="5" xfId="1" applyNumberFormat="1" applyFont="1" applyFill="1" applyBorder="1" applyAlignment="1">
      <alignment wrapText="1"/>
    </xf>
    <xf numFmtId="1" fontId="0" fillId="3" borderId="0" xfId="1" applyNumberFormat="1" applyFont="1" applyFill="1" applyBorder="1" applyAlignment="1">
      <alignment wrapText="1"/>
    </xf>
    <xf numFmtId="1" fontId="3" fillId="7" borderId="1" xfId="1" applyNumberFormat="1" applyFont="1" applyFill="1" applyBorder="1"/>
    <xf numFmtId="1" fontId="0" fillId="0" borderId="0" xfId="1" applyNumberFormat="1" applyFont="1" applyAlignment="1">
      <alignment wrapText="1"/>
    </xf>
    <xf numFmtId="1" fontId="3" fillId="0" borderId="0" xfId="1" applyNumberFormat="1" applyFont="1" applyAlignment="1">
      <alignment horizontal="right" wrapText="1"/>
    </xf>
    <xf numFmtId="1" fontId="3" fillId="0" borderId="0" xfId="1" applyNumberFormat="1" applyFont="1" applyBorder="1"/>
    <xf numFmtId="1" fontId="3" fillId="3" borderId="8" xfId="1" applyNumberFormat="1" applyFont="1" applyFill="1" applyBorder="1" applyAlignment="1">
      <alignment horizontal="center" wrapText="1"/>
    </xf>
    <xf numFmtId="0" fontId="0" fillId="0" borderId="8" xfId="0" applyBorder="1" applyAlignment="1"/>
    <xf numFmtId="1" fontId="3" fillId="3" borderId="0" xfId="1" applyNumberFormat="1" applyFont="1" applyFill="1" applyBorder="1" applyAlignment="1">
      <alignment horizontal="center" wrapText="1"/>
    </xf>
    <xf numFmtId="0" fontId="0" fillId="0" borderId="0" xfId="0" applyBorder="1" applyAlignment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A34" workbookViewId="0">
      <selection activeCell="C58" sqref="C58"/>
    </sheetView>
  </sheetViews>
  <sheetFormatPr defaultRowHeight="15" x14ac:dyDescent="0.25"/>
  <cols>
    <col min="1" max="1" width="46.140625" style="1" customWidth="1"/>
    <col min="2" max="2" width="10" style="63" customWidth="1"/>
    <col min="3" max="3" width="12.42578125" style="20" customWidth="1"/>
    <col min="4" max="5" width="9.42578125" style="20" customWidth="1"/>
  </cols>
  <sheetData>
    <row r="1" spans="1:5" x14ac:dyDescent="0.25">
      <c r="A1" s="18" t="s">
        <v>36</v>
      </c>
      <c r="B1" s="68" t="s">
        <v>37</v>
      </c>
      <c r="C1" s="69"/>
    </row>
    <row r="2" spans="1:5" x14ac:dyDescent="0.25">
      <c r="A2" s="18"/>
      <c r="B2" s="66"/>
      <c r="C2" s="67"/>
    </row>
    <row r="3" spans="1:5" x14ac:dyDescent="0.25">
      <c r="A3" s="2" t="s">
        <v>21</v>
      </c>
      <c r="B3" s="45">
        <v>31875249</v>
      </c>
      <c r="C3" s="37">
        <v>11857240</v>
      </c>
      <c r="D3" s="22"/>
      <c r="E3" s="21"/>
    </row>
    <row r="4" spans="1:5" x14ac:dyDescent="0.25">
      <c r="A4" s="2" t="s">
        <v>23</v>
      </c>
      <c r="B4" s="45">
        <v>1253744</v>
      </c>
      <c r="C4" s="37"/>
      <c r="D4" s="22"/>
      <c r="E4" s="21"/>
    </row>
    <row r="5" spans="1:5" s="9" customFormat="1" ht="33" customHeight="1" x14ac:dyDescent="0.25">
      <c r="A5" s="8" t="s">
        <v>0</v>
      </c>
      <c r="B5" s="46">
        <v>2480300</v>
      </c>
      <c r="C5" s="47">
        <v>781200</v>
      </c>
      <c r="D5" s="23"/>
      <c r="E5" s="24"/>
    </row>
    <row r="6" spans="1:5" s="9" customFormat="1" ht="20.25" customHeight="1" x14ac:dyDescent="0.25">
      <c r="A6" s="8" t="s">
        <v>22</v>
      </c>
      <c r="B6" s="46">
        <v>307000</v>
      </c>
      <c r="C6" s="47">
        <v>116000</v>
      </c>
      <c r="D6" s="23"/>
      <c r="E6" s="24"/>
    </row>
    <row r="7" spans="1:5" s="9" customFormat="1" ht="19.5" customHeight="1" x14ac:dyDescent="0.25">
      <c r="A7" s="8" t="s">
        <v>1</v>
      </c>
      <c r="B7" s="46">
        <v>105203</v>
      </c>
      <c r="C7" s="47">
        <v>76917</v>
      </c>
      <c r="D7" s="25"/>
      <c r="E7" s="24"/>
    </row>
    <row r="8" spans="1:5" ht="30" x14ac:dyDescent="0.25">
      <c r="A8" s="2" t="s">
        <v>2</v>
      </c>
      <c r="B8" s="45">
        <v>1068045</v>
      </c>
      <c r="C8" s="37">
        <v>282500</v>
      </c>
      <c r="D8" s="21"/>
      <c r="E8" s="26"/>
    </row>
    <row r="9" spans="1:5" x14ac:dyDescent="0.25">
      <c r="A9" s="3" t="s">
        <v>3</v>
      </c>
      <c r="B9" s="48"/>
      <c r="C9" s="49">
        <v>150000</v>
      </c>
    </row>
    <row r="10" spans="1:5" x14ac:dyDescent="0.25">
      <c r="A10" s="14" t="s">
        <v>4</v>
      </c>
      <c r="B10" s="50">
        <f>SUM(B3:B9)</f>
        <v>37089541</v>
      </c>
      <c r="C10" s="27">
        <f>SUM(C3:C9)</f>
        <v>13263857</v>
      </c>
      <c r="D10" s="27">
        <f>SUM(B10:C10)</f>
        <v>50353398</v>
      </c>
      <c r="E10" s="28">
        <v>50354</v>
      </c>
    </row>
    <row r="12" spans="1:5" x14ac:dyDescent="0.25">
      <c r="A12" s="2" t="s">
        <v>24</v>
      </c>
      <c r="B12" s="45">
        <v>9579208</v>
      </c>
      <c r="C12" s="37">
        <v>3052999</v>
      </c>
    </row>
    <row r="13" spans="1:5" x14ac:dyDescent="0.25">
      <c r="A13" s="2" t="s">
        <v>6</v>
      </c>
      <c r="B13" s="45">
        <v>493667</v>
      </c>
      <c r="C13" s="37">
        <v>130163</v>
      </c>
    </row>
    <row r="14" spans="1:5" x14ac:dyDescent="0.25">
      <c r="A14" s="2" t="s">
        <v>5</v>
      </c>
      <c r="B14" s="45">
        <v>472233</v>
      </c>
      <c r="C14" s="37">
        <v>148727</v>
      </c>
    </row>
    <row r="15" spans="1:5" x14ac:dyDescent="0.25">
      <c r="A15" s="14" t="s">
        <v>7</v>
      </c>
      <c r="B15" s="51">
        <f>SUM(B12:B14)</f>
        <v>10545108</v>
      </c>
      <c r="C15" s="52">
        <f>SUM(C12:C14)</f>
        <v>3331889</v>
      </c>
      <c r="D15" s="29">
        <f>SUM(B15:C15)</f>
        <v>13876997</v>
      </c>
      <c r="E15" s="28">
        <v>13877</v>
      </c>
    </row>
    <row r="16" spans="1:5" x14ac:dyDescent="0.25">
      <c r="A16" s="5" t="s">
        <v>35</v>
      </c>
      <c r="B16" s="51">
        <v>-296525</v>
      </c>
      <c r="C16" s="52">
        <v>296525</v>
      </c>
      <c r="D16" s="29"/>
      <c r="E16" s="30"/>
    </row>
    <row r="17" spans="1:8" x14ac:dyDescent="0.25">
      <c r="A17" s="6"/>
      <c r="B17" s="50">
        <v>10248583</v>
      </c>
      <c r="C17" s="27">
        <v>3628414</v>
      </c>
      <c r="D17" s="27">
        <f>SUM(B17:C17)</f>
        <v>13876997</v>
      </c>
    </row>
    <row r="19" spans="1:8" x14ac:dyDescent="0.25">
      <c r="A19" s="2" t="s">
        <v>8</v>
      </c>
      <c r="B19" s="45">
        <v>98724</v>
      </c>
      <c r="C19" s="37">
        <v>2499</v>
      </c>
    </row>
    <row r="20" spans="1:8" x14ac:dyDescent="0.25">
      <c r="A20" s="2" t="s">
        <v>9</v>
      </c>
      <c r="B20" s="45">
        <v>999551</v>
      </c>
      <c r="C20" s="37">
        <v>624989</v>
      </c>
    </row>
    <row r="21" spans="1:8" x14ac:dyDescent="0.25">
      <c r="A21" s="4" t="s">
        <v>10</v>
      </c>
      <c r="B21" s="53">
        <f>SUM(B19:B20)</f>
        <v>1098275</v>
      </c>
      <c r="C21" s="52">
        <f>SUM(C19:C20)</f>
        <v>627488</v>
      </c>
      <c r="D21" s="29">
        <f>SUM(B21:C21)</f>
        <v>1725763</v>
      </c>
      <c r="E21" s="31">
        <v>1726</v>
      </c>
      <c r="F21" t="s">
        <v>34</v>
      </c>
    </row>
    <row r="23" spans="1:8" x14ac:dyDescent="0.25">
      <c r="A23" s="2" t="s">
        <v>11</v>
      </c>
      <c r="B23" s="45">
        <v>279447</v>
      </c>
      <c r="C23" s="37">
        <v>97423</v>
      </c>
    </row>
    <row r="24" spans="1:8" x14ac:dyDescent="0.25">
      <c r="A24" s="2" t="s">
        <v>12</v>
      </c>
      <c r="B24" s="45">
        <v>329124</v>
      </c>
      <c r="C24" s="54">
        <v>238736</v>
      </c>
    </row>
    <row r="25" spans="1:8" x14ac:dyDescent="0.25">
      <c r="A25" s="4" t="s">
        <v>13</v>
      </c>
      <c r="B25" s="53">
        <f>SUM(B23:B24)</f>
        <v>608571</v>
      </c>
      <c r="C25" s="52">
        <f>SUM(C23:C24)</f>
        <v>336159</v>
      </c>
      <c r="D25" s="29">
        <f>SUM(B25:C25)</f>
        <v>944730</v>
      </c>
      <c r="E25" s="31">
        <v>945</v>
      </c>
    </row>
    <row r="26" spans="1:8" x14ac:dyDescent="0.25">
      <c r="A26" s="12"/>
      <c r="B26" s="55"/>
      <c r="C26" s="26"/>
      <c r="D26" s="32"/>
      <c r="E26" s="33"/>
    </row>
    <row r="27" spans="1:8" x14ac:dyDescent="0.25">
      <c r="A27" s="2" t="s">
        <v>15</v>
      </c>
      <c r="B27" s="45">
        <v>581212</v>
      </c>
      <c r="C27" s="37">
        <v>212917</v>
      </c>
      <c r="D27" s="34">
        <f t="shared" ref="D27:D33" si="0">SUM(B27:C27)</f>
        <v>794129</v>
      </c>
      <c r="E27" s="33"/>
      <c r="H27" s="11"/>
    </row>
    <row r="28" spans="1:8" x14ac:dyDescent="0.25">
      <c r="A28" s="2" t="s">
        <v>16</v>
      </c>
      <c r="B28" s="45">
        <v>45881</v>
      </c>
      <c r="C28" s="37">
        <v>200287</v>
      </c>
      <c r="D28" s="34">
        <f t="shared" si="0"/>
        <v>246168</v>
      </c>
      <c r="E28" s="33"/>
      <c r="H28" s="11"/>
    </row>
    <row r="29" spans="1:8" x14ac:dyDescent="0.25">
      <c r="A29" s="2" t="s">
        <v>17</v>
      </c>
      <c r="B29" s="45">
        <v>18505</v>
      </c>
      <c r="C29" s="37">
        <v>28062</v>
      </c>
      <c r="D29" s="34">
        <f t="shared" si="0"/>
        <v>46567</v>
      </c>
      <c r="E29" s="33"/>
      <c r="H29" s="11"/>
    </row>
    <row r="30" spans="1:8" x14ac:dyDescent="0.25">
      <c r="A30" s="4" t="s">
        <v>14</v>
      </c>
      <c r="B30" s="56">
        <f>SUM(B27:B29)</f>
        <v>645598</v>
      </c>
      <c r="C30" s="57">
        <v>441266</v>
      </c>
      <c r="D30" s="35">
        <f t="shared" si="0"/>
        <v>1086864</v>
      </c>
      <c r="E30" s="36">
        <v>1087</v>
      </c>
      <c r="H30" s="10"/>
    </row>
    <row r="31" spans="1:8" x14ac:dyDescent="0.25">
      <c r="A31" s="4" t="s">
        <v>18</v>
      </c>
      <c r="B31" s="56">
        <v>73701</v>
      </c>
      <c r="C31" s="36">
        <v>246820</v>
      </c>
      <c r="D31" s="37">
        <f t="shared" si="0"/>
        <v>320521</v>
      </c>
      <c r="E31" s="37">
        <v>320</v>
      </c>
      <c r="H31" s="10"/>
    </row>
    <row r="32" spans="1:8" x14ac:dyDescent="0.25">
      <c r="A32" s="4" t="s">
        <v>19</v>
      </c>
      <c r="B32" s="56">
        <v>1708684</v>
      </c>
      <c r="C32" s="37">
        <v>744994</v>
      </c>
      <c r="D32" s="37">
        <f t="shared" si="0"/>
        <v>2453678</v>
      </c>
      <c r="E32" s="37">
        <v>2454</v>
      </c>
    </row>
    <row r="33" spans="1:6" x14ac:dyDescent="0.25">
      <c r="A33" s="4" t="s">
        <v>29</v>
      </c>
      <c r="B33" s="53">
        <f>SUM(B30:B32)</f>
        <v>2427983</v>
      </c>
      <c r="C33" s="52">
        <f>SUM(C30:C32)</f>
        <v>1433080</v>
      </c>
      <c r="D33" s="29">
        <f t="shared" si="0"/>
        <v>3861063</v>
      </c>
      <c r="E33" s="31">
        <f>SUM(E30:E32)</f>
        <v>3861</v>
      </c>
    </row>
    <row r="34" spans="1:6" x14ac:dyDescent="0.25">
      <c r="A34" s="5"/>
      <c r="B34" s="56"/>
      <c r="C34" s="36"/>
      <c r="D34" s="38"/>
      <c r="E34" s="39"/>
    </row>
    <row r="35" spans="1:6" x14ac:dyDescent="0.25">
      <c r="A35" s="4" t="s">
        <v>30</v>
      </c>
      <c r="B35" s="58">
        <v>763174</v>
      </c>
      <c r="C35" s="37">
        <v>486522</v>
      </c>
      <c r="D35" s="37">
        <f>SUM(B35:C35)</f>
        <v>1249696</v>
      </c>
      <c r="E35" s="37">
        <v>1249</v>
      </c>
    </row>
    <row r="36" spans="1:6" x14ac:dyDescent="0.25">
      <c r="A36" s="4" t="s">
        <v>27</v>
      </c>
      <c r="B36" s="58">
        <v>75181</v>
      </c>
      <c r="C36" s="37"/>
      <c r="D36" s="37">
        <v>75181</v>
      </c>
      <c r="E36" s="37">
        <v>75</v>
      </c>
    </row>
    <row r="37" spans="1:6" x14ac:dyDescent="0.25">
      <c r="A37" s="4" t="s">
        <v>31</v>
      </c>
      <c r="B37" s="51">
        <f>SUM(B35:B36)</f>
        <v>838355</v>
      </c>
      <c r="C37" s="52">
        <f>SUM(C35:C36)</f>
        <v>486522</v>
      </c>
      <c r="D37" s="29">
        <f>SUM(D35:D36)</f>
        <v>1324877</v>
      </c>
      <c r="E37" s="31">
        <f>SUM(E35:E36)</f>
        <v>1324</v>
      </c>
      <c r="F37" t="s">
        <v>34</v>
      </c>
    </row>
    <row r="38" spans="1:6" x14ac:dyDescent="0.25">
      <c r="A38" s="14" t="s">
        <v>20</v>
      </c>
      <c r="B38" s="50">
        <f>B21+B25+B33+B37</f>
        <v>4973184</v>
      </c>
      <c r="C38" s="27">
        <f>C21+C25+C33+C37</f>
        <v>2883249</v>
      </c>
      <c r="D38" s="27">
        <f>SUM(B38:C38)</f>
        <v>7856433</v>
      </c>
      <c r="E38" s="40">
        <v>7856</v>
      </c>
      <c r="F38" s="17"/>
    </row>
    <row r="39" spans="1:6" s="13" customFormat="1" x14ac:dyDescent="0.25">
      <c r="A39" s="5"/>
      <c r="B39" s="56"/>
      <c r="C39" s="36"/>
      <c r="D39" s="36"/>
      <c r="E39" s="36"/>
    </row>
    <row r="40" spans="1:6" x14ac:dyDescent="0.25">
      <c r="A40" s="14" t="s">
        <v>28</v>
      </c>
      <c r="B40" s="50">
        <v>16000</v>
      </c>
      <c r="C40" s="27"/>
      <c r="D40" s="27">
        <v>16000</v>
      </c>
      <c r="E40" s="28">
        <v>16</v>
      </c>
    </row>
    <row r="41" spans="1:6" x14ac:dyDescent="0.25">
      <c r="A41" s="5"/>
      <c r="B41" s="56"/>
      <c r="C41" s="36"/>
      <c r="D41" s="37"/>
      <c r="E41" s="37"/>
    </row>
    <row r="42" spans="1:6" x14ac:dyDescent="0.25">
      <c r="A42" s="4" t="s">
        <v>25</v>
      </c>
      <c r="B42" s="56">
        <v>78739</v>
      </c>
      <c r="C42" s="37">
        <v>159134</v>
      </c>
      <c r="D42" s="37">
        <f>SUM(B42:C42)</f>
        <v>237873</v>
      </c>
      <c r="E42" s="37">
        <v>238</v>
      </c>
    </row>
    <row r="43" spans="1:6" x14ac:dyDescent="0.25">
      <c r="A43" s="4" t="s">
        <v>26</v>
      </c>
      <c r="B43" s="56">
        <v>21260</v>
      </c>
      <c r="C43" s="37">
        <v>42966</v>
      </c>
      <c r="D43" s="37">
        <f>SUM(B43:C43)</f>
        <v>64226</v>
      </c>
      <c r="E43" s="37">
        <v>64</v>
      </c>
    </row>
    <row r="44" spans="1:6" ht="15.75" thickBot="1" x14ac:dyDescent="0.3">
      <c r="A44" s="15" t="s">
        <v>32</v>
      </c>
      <c r="B44" s="59">
        <f>SUM(B42:B43)</f>
        <v>99999</v>
      </c>
      <c r="C44" s="41">
        <f>SUM(C42:C43)</f>
        <v>202100</v>
      </c>
      <c r="D44" s="41">
        <f>SUM(B44:C44)</f>
        <v>302099</v>
      </c>
      <c r="E44" s="42">
        <f>SUM(E42:E43)</f>
        <v>302</v>
      </c>
    </row>
    <row r="45" spans="1:6" ht="15.75" thickBot="1" x14ac:dyDescent="0.3">
      <c r="A45" s="19" t="s">
        <v>33</v>
      </c>
      <c r="B45" s="60">
        <f>B10+B17+B38+B40+B44</f>
        <v>52427307</v>
      </c>
      <c r="C45" s="38">
        <f>C10+C17+C38+C44</f>
        <v>19977620</v>
      </c>
      <c r="D45" s="43">
        <f>SUM(B45:C45)</f>
        <v>72404927</v>
      </c>
      <c r="E45" s="44">
        <f>E10+E15+E38+E40+E44</f>
        <v>72405</v>
      </c>
    </row>
    <row r="46" spans="1:6" x14ac:dyDescent="0.25">
      <c r="A46" s="16"/>
      <c r="B46" s="61"/>
      <c r="C46" s="62">
        <f>SUM(C45:C45)</f>
        <v>19977620</v>
      </c>
      <c r="D46" s="26"/>
      <c r="E46" s="26"/>
    </row>
    <row r="47" spans="1:6" x14ac:dyDescent="0.25">
      <c r="C47" s="32"/>
    </row>
    <row r="50" spans="1:4" x14ac:dyDescent="0.25">
      <c r="A50" s="7"/>
      <c r="B50" s="64"/>
      <c r="C50" s="65"/>
      <c r="D50" s="21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2016-05-09T09:35:25Z</dcterms:modified>
</cp:coreProperties>
</file>