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61" i="1"/>
  <c r="K61" s="1"/>
  <c r="K60"/>
  <c r="J60"/>
  <c r="F58"/>
  <c r="K57"/>
  <c r="J57"/>
  <c r="K56"/>
  <c r="J56"/>
  <c r="K55"/>
  <c r="J55"/>
  <c r="K54"/>
  <c r="J54"/>
  <c r="K53"/>
  <c r="K52" s="1"/>
  <c r="J53"/>
  <c r="J52" s="1"/>
  <c r="I52"/>
  <c r="I58" s="1"/>
  <c r="H52"/>
  <c r="G52"/>
  <c r="F52"/>
  <c r="E52"/>
  <c r="E58" s="1"/>
  <c r="D52"/>
  <c r="C52"/>
  <c r="J51"/>
  <c r="K51" s="1"/>
  <c r="K50"/>
  <c r="J50"/>
  <c r="J49"/>
  <c r="K49" s="1"/>
  <c r="K48"/>
  <c r="J48"/>
  <c r="J47"/>
  <c r="J46" s="1"/>
  <c r="J58" s="1"/>
  <c r="I46"/>
  <c r="H46"/>
  <c r="H58" s="1"/>
  <c r="G46"/>
  <c r="G58" s="1"/>
  <c r="F46"/>
  <c r="E46"/>
  <c r="D46"/>
  <c r="D58" s="1"/>
  <c r="C46"/>
  <c r="C58" s="1"/>
  <c r="J41"/>
  <c r="K41" s="1"/>
  <c r="K40"/>
  <c r="J40"/>
  <c r="J39"/>
  <c r="J38" s="1"/>
  <c r="I38"/>
  <c r="H38"/>
  <c r="G38"/>
  <c r="F38"/>
  <c r="E38"/>
  <c r="D38"/>
  <c r="C38"/>
  <c r="J36"/>
  <c r="K36" s="1"/>
  <c r="K35"/>
  <c r="J35"/>
  <c r="J34"/>
  <c r="K34" s="1"/>
  <c r="K33"/>
  <c r="J33"/>
  <c r="J32"/>
  <c r="J31" s="1"/>
  <c r="I31"/>
  <c r="H31"/>
  <c r="G31"/>
  <c r="F31"/>
  <c r="E31"/>
  <c r="D31"/>
  <c r="C31"/>
  <c r="K30"/>
  <c r="J30"/>
  <c r="K29"/>
  <c r="J29"/>
  <c r="K28"/>
  <c r="J28"/>
  <c r="K27"/>
  <c r="K26" s="1"/>
  <c r="J27"/>
  <c r="J26" s="1"/>
  <c r="I26"/>
  <c r="I37" s="1"/>
  <c r="I42" s="1"/>
  <c r="H26"/>
  <c r="G26"/>
  <c r="F26"/>
  <c r="E26"/>
  <c r="E37" s="1"/>
  <c r="E42" s="1"/>
  <c r="D26"/>
  <c r="C26"/>
  <c r="J25"/>
  <c r="K25" s="1"/>
  <c r="K24"/>
  <c r="J24"/>
  <c r="J23"/>
  <c r="K23" s="1"/>
  <c r="K22"/>
  <c r="J22"/>
  <c r="J21"/>
  <c r="J20" s="1"/>
  <c r="I20"/>
  <c r="H20"/>
  <c r="H37" s="1"/>
  <c r="H42" s="1"/>
  <c r="G20"/>
  <c r="F20"/>
  <c r="E20"/>
  <c r="D20"/>
  <c r="D37" s="1"/>
  <c r="D42" s="1"/>
  <c r="C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J37" s="1"/>
  <c r="J42" s="1"/>
  <c r="I8"/>
  <c r="H8"/>
  <c r="G8"/>
  <c r="G37" s="1"/>
  <c r="G42" s="1"/>
  <c r="F8"/>
  <c r="F37" s="1"/>
  <c r="F42" s="1"/>
  <c r="E8"/>
  <c r="D8"/>
  <c r="C8"/>
  <c r="C37" s="1"/>
  <c r="C42" s="1"/>
  <c r="K37" l="1"/>
  <c r="K21"/>
  <c r="K20" s="1"/>
  <c r="K32"/>
  <c r="K31" s="1"/>
  <c r="K39"/>
  <c r="K38" s="1"/>
  <c r="K47"/>
  <c r="K46" s="1"/>
  <c r="K58" s="1"/>
  <c r="K42" l="1"/>
</calcChain>
</file>

<file path=xl/sharedStrings.xml><?xml version="1.0" encoding="utf-8"?>
<sst xmlns="http://schemas.openxmlformats.org/spreadsheetml/2006/main" count="130" uniqueCount="116">
  <si>
    <t>9.2.1. melléklet</t>
  </si>
  <si>
    <t>Költségvetési szerv</t>
  </si>
  <si>
    <t xml:space="preserve">Leveleki Közös Önkormányzati Hivatal </t>
  </si>
  <si>
    <t>02</t>
  </si>
  <si>
    <t>Feladat megnevezése</t>
  </si>
  <si>
    <t>Kötelező feladatok bevételei, kiadásai</t>
  </si>
  <si>
    <t>01</t>
  </si>
  <si>
    <t>Forintban!</t>
  </si>
  <si>
    <t>Száma</t>
  </si>
  <si>
    <t>Kiemelt előirányzat, előirányzat megnevezése</t>
  </si>
  <si>
    <t>Eredeti
előirányzat</t>
  </si>
  <si>
    <t>1. sz. módosítás 
(±)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</si>
  <si>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</si>
  <si>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</si>
  <si>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</si>
  <si>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</si>
  <si>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</si>
  <si>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Módosítások összesen</t>
  </si>
  <si>
    <t>…..számú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</si>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</sst>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lef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49" fontId="12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left" vertical="center" wrapText="1" indent="1"/>
    </xf>
    <xf numFmtId="164" fontId="1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Fill="1" applyBorder="1" applyAlignment="1" applyProtection="1">
      <alignment horizontal="right" vertical="center" wrapText="1" indent="1"/>
    </xf>
    <xf numFmtId="164" fontId="13" fillId="0" borderId="17" xfId="0" applyNumberFormat="1" applyFont="1" applyFill="1" applyBorder="1" applyAlignment="1" applyProtection="1">
      <alignment horizontal="righ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0" fontId="13" fillId="0" borderId="24" xfId="1" applyFont="1" applyFill="1" applyBorder="1" applyAlignment="1" applyProtection="1">
      <alignment horizontal="left" vertical="center" wrapText="1" inden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5" xfId="0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</xf>
    <xf numFmtId="0" fontId="12" fillId="0" borderId="15" xfId="1" applyFont="1" applyFill="1" applyBorder="1" applyAlignment="1" applyProtection="1">
      <alignment horizontal="left" vertical="center" wrapText="1" indent="1"/>
    </xf>
    <xf numFmtId="0" fontId="12" fillId="0" borderId="28" xfId="1" applyFont="1" applyFill="1" applyBorder="1" applyAlignment="1" applyProtection="1">
      <alignment horizontal="left" vertical="center" wrapText="1" indent="1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0" applyNumberFormat="1" applyFont="1" applyFill="1" applyBorder="1" applyAlignment="1" applyProtection="1">
      <alignment horizontal="right" vertical="center" wrapText="1" indent="1"/>
    </xf>
    <xf numFmtId="164" fontId="12" fillId="0" borderId="31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left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lef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vertical="center" wrapText="1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 indent="1"/>
    </xf>
    <xf numFmtId="3" fontId="7" fillId="0" borderId="9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workbookViewId="0">
      <selection sqref="A1:XFD1048576"/>
    </sheetView>
  </sheetViews>
  <sheetFormatPr defaultRowHeight="15"/>
  <cols>
    <col min="1" max="1" width="11.140625" style="99" customWidth="1"/>
    <col min="2" max="2" width="50.5703125" style="24" customWidth="1"/>
    <col min="3" max="3" width="16.140625" style="24" customWidth="1"/>
    <col min="4" max="9" width="14.42578125" style="24" customWidth="1"/>
    <col min="10" max="11" width="17.85546875" style="24" customWidth="1"/>
    <col min="12" max="256" width="9.140625" style="24"/>
    <col min="257" max="257" width="11.140625" style="24" customWidth="1"/>
    <col min="258" max="258" width="50.5703125" style="24" customWidth="1"/>
    <col min="259" max="259" width="16.140625" style="24" customWidth="1"/>
    <col min="260" max="265" width="14.42578125" style="24" customWidth="1"/>
    <col min="266" max="267" width="17.85546875" style="24" customWidth="1"/>
    <col min="268" max="512" width="9.140625" style="24"/>
    <col min="513" max="513" width="11.140625" style="24" customWidth="1"/>
    <col min="514" max="514" width="50.5703125" style="24" customWidth="1"/>
    <col min="515" max="515" width="16.140625" style="24" customWidth="1"/>
    <col min="516" max="521" width="14.42578125" style="24" customWidth="1"/>
    <col min="522" max="523" width="17.85546875" style="24" customWidth="1"/>
    <col min="524" max="768" width="9.140625" style="24"/>
    <col min="769" max="769" width="11.140625" style="24" customWidth="1"/>
    <col min="770" max="770" width="50.5703125" style="24" customWidth="1"/>
    <col min="771" max="771" width="16.140625" style="24" customWidth="1"/>
    <col min="772" max="777" width="14.42578125" style="24" customWidth="1"/>
    <col min="778" max="779" width="17.85546875" style="24" customWidth="1"/>
    <col min="780" max="1024" width="9.140625" style="24"/>
    <col min="1025" max="1025" width="11.140625" style="24" customWidth="1"/>
    <col min="1026" max="1026" width="50.5703125" style="24" customWidth="1"/>
    <col min="1027" max="1027" width="16.140625" style="24" customWidth="1"/>
    <col min="1028" max="1033" width="14.42578125" style="24" customWidth="1"/>
    <col min="1034" max="1035" width="17.85546875" style="24" customWidth="1"/>
    <col min="1036" max="1280" width="9.140625" style="24"/>
    <col min="1281" max="1281" width="11.140625" style="24" customWidth="1"/>
    <col min="1282" max="1282" width="50.5703125" style="24" customWidth="1"/>
    <col min="1283" max="1283" width="16.140625" style="24" customWidth="1"/>
    <col min="1284" max="1289" width="14.42578125" style="24" customWidth="1"/>
    <col min="1290" max="1291" width="17.85546875" style="24" customWidth="1"/>
    <col min="1292" max="1536" width="9.140625" style="24"/>
    <col min="1537" max="1537" width="11.140625" style="24" customWidth="1"/>
    <col min="1538" max="1538" width="50.5703125" style="24" customWidth="1"/>
    <col min="1539" max="1539" width="16.140625" style="24" customWidth="1"/>
    <col min="1540" max="1545" width="14.42578125" style="24" customWidth="1"/>
    <col min="1546" max="1547" width="17.85546875" style="24" customWidth="1"/>
    <col min="1548" max="1792" width="9.140625" style="24"/>
    <col min="1793" max="1793" width="11.140625" style="24" customWidth="1"/>
    <col min="1794" max="1794" width="50.5703125" style="24" customWidth="1"/>
    <col min="1795" max="1795" width="16.140625" style="24" customWidth="1"/>
    <col min="1796" max="1801" width="14.42578125" style="24" customWidth="1"/>
    <col min="1802" max="1803" width="17.85546875" style="24" customWidth="1"/>
    <col min="1804" max="2048" width="9.140625" style="24"/>
    <col min="2049" max="2049" width="11.140625" style="24" customWidth="1"/>
    <col min="2050" max="2050" width="50.5703125" style="24" customWidth="1"/>
    <col min="2051" max="2051" width="16.140625" style="24" customWidth="1"/>
    <col min="2052" max="2057" width="14.42578125" style="24" customWidth="1"/>
    <col min="2058" max="2059" width="17.85546875" style="24" customWidth="1"/>
    <col min="2060" max="2304" width="9.140625" style="24"/>
    <col min="2305" max="2305" width="11.140625" style="24" customWidth="1"/>
    <col min="2306" max="2306" width="50.5703125" style="24" customWidth="1"/>
    <col min="2307" max="2307" width="16.140625" style="24" customWidth="1"/>
    <col min="2308" max="2313" width="14.42578125" style="24" customWidth="1"/>
    <col min="2314" max="2315" width="17.85546875" style="24" customWidth="1"/>
    <col min="2316" max="2560" width="9.140625" style="24"/>
    <col min="2561" max="2561" width="11.140625" style="24" customWidth="1"/>
    <col min="2562" max="2562" width="50.5703125" style="24" customWidth="1"/>
    <col min="2563" max="2563" width="16.140625" style="24" customWidth="1"/>
    <col min="2564" max="2569" width="14.42578125" style="24" customWidth="1"/>
    <col min="2570" max="2571" width="17.85546875" style="24" customWidth="1"/>
    <col min="2572" max="2816" width="9.140625" style="24"/>
    <col min="2817" max="2817" width="11.140625" style="24" customWidth="1"/>
    <col min="2818" max="2818" width="50.5703125" style="24" customWidth="1"/>
    <col min="2819" max="2819" width="16.140625" style="24" customWidth="1"/>
    <col min="2820" max="2825" width="14.42578125" style="24" customWidth="1"/>
    <col min="2826" max="2827" width="17.85546875" style="24" customWidth="1"/>
    <col min="2828" max="3072" width="9.140625" style="24"/>
    <col min="3073" max="3073" width="11.140625" style="24" customWidth="1"/>
    <col min="3074" max="3074" width="50.5703125" style="24" customWidth="1"/>
    <col min="3075" max="3075" width="16.140625" style="24" customWidth="1"/>
    <col min="3076" max="3081" width="14.42578125" style="24" customWidth="1"/>
    <col min="3082" max="3083" width="17.85546875" style="24" customWidth="1"/>
    <col min="3084" max="3328" width="9.140625" style="24"/>
    <col min="3329" max="3329" width="11.140625" style="24" customWidth="1"/>
    <col min="3330" max="3330" width="50.5703125" style="24" customWidth="1"/>
    <col min="3331" max="3331" width="16.140625" style="24" customWidth="1"/>
    <col min="3332" max="3337" width="14.42578125" style="24" customWidth="1"/>
    <col min="3338" max="3339" width="17.85546875" style="24" customWidth="1"/>
    <col min="3340" max="3584" width="9.140625" style="24"/>
    <col min="3585" max="3585" width="11.140625" style="24" customWidth="1"/>
    <col min="3586" max="3586" width="50.5703125" style="24" customWidth="1"/>
    <col min="3587" max="3587" width="16.140625" style="24" customWidth="1"/>
    <col min="3588" max="3593" width="14.42578125" style="24" customWidth="1"/>
    <col min="3594" max="3595" width="17.85546875" style="24" customWidth="1"/>
    <col min="3596" max="3840" width="9.140625" style="24"/>
    <col min="3841" max="3841" width="11.140625" style="24" customWidth="1"/>
    <col min="3842" max="3842" width="50.5703125" style="24" customWidth="1"/>
    <col min="3843" max="3843" width="16.140625" style="24" customWidth="1"/>
    <col min="3844" max="3849" width="14.42578125" style="24" customWidth="1"/>
    <col min="3850" max="3851" width="17.85546875" style="24" customWidth="1"/>
    <col min="3852" max="4096" width="9.140625" style="24"/>
    <col min="4097" max="4097" width="11.140625" style="24" customWidth="1"/>
    <col min="4098" max="4098" width="50.5703125" style="24" customWidth="1"/>
    <col min="4099" max="4099" width="16.140625" style="24" customWidth="1"/>
    <col min="4100" max="4105" width="14.42578125" style="24" customWidth="1"/>
    <col min="4106" max="4107" width="17.85546875" style="24" customWidth="1"/>
    <col min="4108" max="4352" width="9.140625" style="24"/>
    <col min="4353" max="4353" width="11.140625" style="24" customWidth="1"/>
    <col min="4354" max="4354" width="50.5703125" style="24" customWidth="1"/>
    <col min="4355" max="4355" width="16.140625" style="24" customWidth="1"/>
    <col min="4356" max="4361" width="14.42578125" style="24" customWidth="1"/>
    <col min="4362" max="4363" width="17.85546875" style="24" customWidth="1"/>
    <col min="4364" max="4608" width="9.140625" style="24"/>
    <col min="4609" max="4609" width="11.140625" style="24" customWidth="1"/>
    <col min="4610" max="4610" width="50.5703125" style="24" customWidth="1"/>
    <col min="4611" max="4611" width="16.140625" style="24" customWidth="1"/>
    <col min="4612" max="4617" width="14.42578125" style="24" customWidth="1"/>
    <col min="4618" max="4619" width="17.85546875" style="24" customWidth="1"/>
    <col min="4620" max="4864" width="9.140625" style="24"/>
    <col min="4865" max="4865" width="11.140625" style="24" customWidth="1"/>
    <col min="4866" max="4866" width="50.5703125" style="24" customWidth="1"/>
    <col min="4867" max="4867" width="16.140625" style="24" customWidth="1"/>
    <col min="4868" max="4873" width="14.42578125" style="24" customWidth="1"/>
    <col min="4874" max="4875" width="17.85546875" style="24" customWidth="1"/>
    <col min="4876" max="5120" width="9.140625" style="24"/>
    <col min="5121" max="5121" width="11.140625" style="24" customWidth="1"/>
    <col min="5122" max="5122" width="50.5703125" style="24" customWidth="1"/>
    <col min="5123" max="5123" width="16.140625" style="24" customWidth="1"/>
    <col min="5124" max="5129" width="14.42578125" style="24" customWidth="1"/>
    <col min="5130" max="5131" width="17.85546875" style="24" customWidth="1"/>
    <col min="5132" max="5376" width="9.140625" style="24"/>
    <col min="5377" max="5377" width="11.140625" style="24" customWidth="1"/>
    <col min="5378" max="5378" width="50.5703125" style="24" customWidth="1"/>
    <col min="5379" max="5379" width="16.140625" style="24" customWidth="1"/>
    <col min="5380" max="5385" width="14.42578125" style="24" customWidth="1"/>
    <col min="5386" max="5387" width="17.85546875" style="24" customWidth="1"/>
    <col min="5388" max="5632" width="9.140625" style="24"/>
    <col min="5633" max="5633" width="11.140625" style="24" customWidth="1"/>
    <col min="5634" max="5634" width="50.5703125" style="24" customWidth="1"/>
    <col min="5635" max="5635" width="16.140625" style="24" customWidth="1"/>
    <col min="5636" max="5641" width="14.42578125" style="24" customWidth="1"/>
    <col min="5642" max="5643" width="17.85546875" style="24" customWidth="1"/>
    <col min="5644" max="5888" width="9.140625" style="24"/>
    <col min="5889" max="5889" width="11.140625" style="24" customWidth="1"/>
    <col min="5890" max="5890" width="50.5703125" style="24" customWidth="1"/>
    <col min="5891" max="5891" width="16.140625" style="24" customWidth="1"/>
    <col min="5892" max="5897" width="14.42578125" style="24" customWidth="1"/>
    <col min="5898" max="5899" width="17.85546875" style="24" customWidth="1"/>
    <col min="5900" max="6144" width="9.140625" style="24"/>
    <col min="6145" max="6145" width="11.140625" style="24" customWidth="1"/>
    <col min="6146" max="6146" width="50.5703125" style="24" customWidth="1"/>
    <col min="6147" max="6147" width="16.140625" style="24" customWidth="1"/>
    <col min="6148" max="6153" width="14.42578125" style="24" customWidth="1"/>
    <col min="6154" max="6155" width="17.85546875" style="24" customWidth="1"/>
    <col min="6156" max="6400" width="9.140625" style="24"/>
    <col min="6401" max="6401" width="11.140625" style="24" customWidth="1"/>
    <col min="6402" max="6402" width="50.5703125" style="24" customWidth="1"/>
    <col min="6403" max="6403" width="16.140625" style="24" customWidth="1"/>
    <col min="6404" max="6409" width="14.42578125" style="24" customWidth="1"/>
    <col min="6410" max="6411" width="17.85546875" style="24" customWidth="1"/>
    <col min="6412" max="6656" width="9.140625" style="24"/>
    <col min="6657" max="6657" width="11.140625" style="24" customWidth="1"/>
    <col min="6658" max="6658" width="50.5703125" style="24" customWidth="1"/>
    <col min="6659" max="6659" width="16.140625" style="24" customWidth="1"/>
    <col min="6660" max="6665" width="14.42578125" style="24" customWidth="1"/>
    <col min="6666" max="6667" width="17.85546875" style="24" customWidth="1"/>
    <col min="6668" max="6912" width="9.140625" style="24"/>
    <col min="6913" max="6913" width="11.140625" style="24" customWidth="1"/>
    <col min="6914" max="6914" width="50.5703125" style="24" customWidth="1"/>
    <col min="6915" max="6915" width="16.140625" style="24" customWidth="1"/>
    <col min="6916" max="6921" width="14.42578125" style="24" customWidth="1"/>
    <col min="6922" max="6923" width="17.85546875" style="24" customWidth="1"/>
    <col min="6924" max="7168" width="9.140625" style="24"/>
    <col min="7169" max="7169" width="11.140625" style="24" customWidth="1"/>
    <col min="7170" max="7170" width="50.5703125" style="24" customWidth="1"/>
    <col min="7171" max="7171" width="16.140625" style="24" customWidth="1"/>
    <col min="7172" max="7177" width="14.42578125" style="24" customWidth="1"/>
    <col min="7178" max="7179" width="17.85546875" style="24" customWidth="1"/>
    <col min="7180" max="7424" width="9.140625" style="24"/>
    <col min="7425" max="7425" width="11.140625" style="24" customWidth="1"/>
    <col min="7426" max="7426" width="50.5703125" style="24" customWidth="1"/>
    <col min="7427" max="7427" width="16.140625" style="24" customWidth="1"/>
    <col min="7428" max="7433" width="14.42578125" style="24" customWidth="1"/>
    <col min="7434" max="7435" width="17.85546875" style="24" customWidth="1"/>
    <col min="7436" max="7680" width="9.140625" style="24"/>
    <col min="7681" max="7681" width="11.140625" style="24" customWidth="1"/>
    <col min="7682" max="7682" width="50.5703125" style="24" customWidth="1"/>
    <col min="7683" max="7683" width="16.140625" style="24" customWidth="1"/>
    <col min="7684" max="7689" width="14.42578125" style="24" customWidth="1"/>
    <col min="7690" max="7691" width="17.85546875" style="24" customWidth="1"/>
    <col min="7692" max="7936" width="9.140625" style="24"/>
    <col min="7937" max="7937" width="11.140625" style="24" customWidth="1"/>
    <col min="7938" max="7938" width="50.5703125" style="24" customWidth="1"/>
    <col min="7939" max="7939" width="16.140625" style="24" customWidth="1"/>
    <col min="7940" max="7945" width="14.42578125" style="24" customWidth="1"/>
    <col min="7946" max="7947" width="17.85546875" style="24" customWidth="1"/>
    <col min="7948" max="8192" width="9.140625" style="24"/>
    <col min="8193" max="8193" width="11.140625" style="24" customWidth="1"/>
    <col min="8194" max="8194" width="50.5703125" style="24" customWidth="1"/>
    <col min="8195" max="8195" width="16.140625" style="24" customWidth="1"/>
    <col min="8196" max="8201" width="14.42578125" style="24" customWidth="1"/>
    <col min="8202" max="8203" width="17.85546875" style="24" customWidth="1"/>
    <col min="8204" max="8448" width="9.140625" style="24"/>
    <col min="8449" max="8449" width="11.140625" style="24" customWidth="1"/>
    <col min="8450" max="8450" width="50.5703125" style="24" customWidth="1"/>
    <col min="8451" max="8451" width="16.140625" style="24" customWidth="1"/>
    <col min="8452" max="8457" width="14.42578125" style="24" customWidth="1"/>
    <col min="8458" max="8459" width="17.85546875" style="24" customWidth="1"/>
    <col min="8460" max="8704" width="9.140625" style="24"/>
    <col min="8705" max="8705" width="11.140625" style="24" customWidth="1"/>
    <col min="8706" max="8706" width="50.5703125" style="24" customWidth="1"/>
    <col min="8707" max="8707" width="16.140625" style="24" customWidth="1"/>
    <col min="8708" max="8713" width="14.42578125" style="24" customWidth="1"/>
    <col min="8714" max="8715" width="17.85546875" style="24" customWidth="1"/>
    <col min="8716" max="8960" width="9.140625" style="24"/>
    <col min="8961" max="8961" width="11.140625" style="24" customWidth="1"/>
    <col min="8962" max="8962" width="50.5703125" style="24" customWidth="1"/>
    <col min="8963" max="8963" width="16.140625" style="24" customWidth="1"/>
    <col min="8964" max="8969" width="14.42578125" style="24" customWidth="1"/>
    <col min="8970" max="8971" width="17.85546875" style="24" customWidth="1"/>
    <col min="8972" max="9216" width="9.140625" style="24"/>
    <col min="9217" max="9217" width="11.140625" style="24" customWidth="1"/>
    <col min="9218" max="9218" width="50.5703125" style="24" customWidth="1"/>
    <col min="9219" max="9219" width="16.140625" style="24" customWidth="1"/>
    <col min="9220" max="9225" width="14.42578125" style="24" customWidth="1"/>
    <col min="9226" max="9227" width="17.85546875" style="24" customWidth="1"/>
    <col min="9228" max="9472" width="9.140625" style="24"/>
    <col min="9473" max="9473" width="11.140625" style="24" customWidth="1"/>
    <col min="9474" max="9474" width="50.5703125" style="24" customWidth="1"/>
    <col min="9475" max="9475" width="16.140625" style="24" customWidth="1"/>
    <col min="9476" max="9481" width="14.42578125" style="24" customWidth="1"/>
    <col min="9482" max="9483" width="17.85546875" style="24" customWidth="1"/>
    <col min="9484" max="9728" width="9.140625" style="24"/>
    <col min="9729" max="9729" width="11.140625" style="24" customWidth="1"/>
    <col min="9730" max="9730" width="50.5703125" style="24" customWidth="1"/>
    <col min="9731" max="9731" width="16.140625" style="24" customWidth="1"/>
    <col min="9732" max="9737" width="14.42578125" style="24" customWidth="1"/>
    <col min="9738" max="9739" width="17.85546875" style="24" customWidth="1"/>
    <col min="9740" max="9984" width="9.140625" style="24"/>
    <col min="9985" max="9985" width="11.140625" style="24" customWidth="1"/>
    <col min="9986" max="9986" width="50.5703125" style="24" customWidth="1"/>
    <col min="9987" max="9987" width="16.140625" style="24" customWidth="1"/>
    <col min="9988" max="9993" width="14.42578125" style="24" customWidth="1"/>
    <col min="9994" max="9995" width="17.85546875" style="24" customWidth="1"/>
    <col min="9996" max="10240" width="9.140625" style="24"/>
    <col min="10241" max="10241" width="11.140625" style="24" customWidth="1"/>
    <col min="10242" max="10242" width="50.5703125" style="24" customWidth="1"/>
    <col min="10243" max="10243" width="16.140625" style="24" customWidth="1"/>
    <col min="10244" max="10249" width="14.42578125" style="24" customWidth="1"/>
    <col min="10250" max="10251" width="17.85546875" style="24" customWidth="1"/>
    <col min="10252" max="10496" width="9.140625" style="24"/>
    <col min="10497" max="10497" width="11.140625" style="24" customWidth="1"/>
    <col min="10498" max="10498" width="50.5703125" style="24" customWidth="1"/>
    <col min="10499" max="10499" width="16.140625" style="24" customWidth="1"/>
    <col min="10500" max="10505" width="14.42578125" style="24" customWidth="1"/>
    <col min="10506" max="10507" width="17.85546875" style="24" customWidth="1"/>
    <col min="10508" max="10752" width="9.140625" style="24"/>
    <col min="10753" max="10753" width="11.140625" style="24" customWidth="1"/>
    <col min="10754" max="10754" width="50.5703125" style="24" customWidth="1"/>
    <col min="10755" max="10755" width="16.140625" style="24" customWidth="1"/>
    <col min="10756" max="10761" width="14.42578125" style="24" customWidth="1"/>
    <col min="10762" max="10763" width="17.85546875" style="24" customWidth="1"/>
    <col min="10764" max="11008" width="9.140625" style="24"/>
    <col min="11009" max="11009" width="11.140625" style="24" customWidth="1"/>
    <col min="11010" max="11010" width="50.5703125" style="24" customWidth="1"/>
    <col min="11011" max="11011" width="16.140625" style="24" customWidth="1"/>
    <col min="11012" max="11017" width="14.42578125" style="24" customWidth="1"/>
    <col min="11018" max="11019" width="17.85546875" style="24" customWidth="1"/>
    <col min="11020" max="11264" width="9.140625" style="24"/>
    <col min="11265" max="11265" width="11.140625" style="24" customWidth="1"/>
    <col min="11266" max="11266" width="50.5703125" style="24" customWidth="1"/>
    <col min="11267" max="11267" width="16.140625" style="24" customWidth="1"/>
    <col min="11268" max="11273" width="14.42578125" style="24" customWidth="1"/>
    <col min="11274" max="11275" width="17.85546875" style="24" customWidth="1"/>
    <col min="11276" max="11520" width="9.140625" style="24"/>
    <col min="11521" max="11521" width="11.140625" style="24" customWidth="1"/>
    <col min="11522" max="11522" width="50.5703125" style="24" customWidth="1"/>
    <col min="11523" max="11523" width="16.140625" style="24" customWidth="1"/>
    <col min="11524" max="11529" width="14.42578125" style="24" customWidth="1"/>
    <col min="11530" max="11531" width="17.85546875" style="24" customWidth="1"/>
    <col min="11532" max="11776" width="9.140625" style="24"/>
    <col min="11777" max="11777" width="11.140625" style="24" customWidth="1"/>
    <col min="11778" max="11778" width="50.5703125" style="24" customWidth="1"/>
    <col min="11779" max="11779" width="16.140625" style="24" customWidth="1"/>
    <col min="11780" max="11785" width="14.42578125" style="24" customWidth="1"/>
    <col min="11786" max="11787" width="17.85546875" style="24" customWidth="1"/>
    <col min="11788" max="12032" width="9.140625" style="24"/>
    <col min="12033" max="12033" width="11.140625" style="24" customWidth="1"/>
    <col min="12034" max="12034" width="50.5703125" style="24" customWidth="1"/>
    <col min="12035" max="12035" width="16.140625" style="24" customWidth="1"/>
    <col min="12036" max="12041" width="14.42578125" style="24" customWidth="1"/>
    <col min="12042" max="12043" width="17.85546875" style="24" customWidth="1"/>
    <col min="12044" max="12288" width="9.140625" style="24"/>
    <col min="12289" max="12289" width="11.140625" style="24" customWidth="1"/>
    <col min="12290" max="12290" width="50.5703125" style="24" customWidth="1"/>
    <col min="12291" max="12291" width="16.140625" style="24" customWidth="1"/>
    <col min="12292" max="12297" width="14.42578125" style="24" customWidth="1"/>
    <col min="12298" max="12299" width="17.85546875" style="24" customWidth="1"/>
    <col min="12300" max="12544" width="9.140625" style="24"/>
    <col min="12545" max="12545" width="11.140625" style="24" customWidth="1"/>
    <col min="12546" max="12546" width="50.5703125" style="24" customWidth="1"/>
    <col min="12547" max="12547" width="16.140625" style="24" customWidth="1"/>
    <col min="12548" max="12553" width="14.42578125" style="24" customWidth="1"/>
    <col min="12554" max="12555" width="17.85546875" style="24" customWidth="1"/>
    <col min="12556" max="12800" width="9.140625" style="24"/>
    <col min="12801" max="12801" width="11.140625" style="24" customWidth="1"/>
    <col min="12802" max="12802" width="50.5703125" style="24" customWidth="1"/>
    <col min="12803" max="12803" width="16.140625" style="24" customWidth="1"/>
    <col min="12804" max="12809" width="14.42578125" style="24" customWidth="1"/>
    <col min="12810" max="12811" width="17.85546875" style="24" customWidth="1"/>
    <col min="12812" max="13056" width="9.140625" style="24"/>
    <col min="13057" max="13057" width="11.140625" style="24" customWidth="1"/>
    <col min="13058" max="13058" width="50.5703125" style="24" customWidth="1"/>
    <col min="13059" max="13059" width="16.140625" style="24" customWidth="1"/>
    <col min="13060" max="13065" width="14.42578125" style="24" customWidth="1"/>
    <col min="13066" max="13067" width="17.85546875" style="24" customWidth="1"/>
    <col min="13068" max="13312" width="9.140625" style="24"/>
    <col min="13313" max="13313" width="11.140625" style="24" customWidth="1"/>
    <col min="13314" max="13314" width="50.5703125" style="24" customWidth="1"/>
    <col min="13315" max="13315" width="16.140625" style="24" customWidth="1"/>
    <col min="13316" max="13321" width="14.42578125" style="24" customWidth="1"/>
    <col min="13322" max="13323" width="17.85546875" style="24" customWidth="1"/>
    <col min="13324" max="13568" width="9.140625" style="24"/>
    <col min="13569" max="13569" width="11.140625" style="24" customWidth="1"/>
    <col min="13570" max="13570" width="50.5703125" style="24" customWidth="1"/>
    <col min="13571" max="13571" width="16.140625" style="24" customWidth="1"/>
    <col min="13572" max="13577" width="14.42578125" style="24" customWidth="1"/>
    <col min="13578" max="13579" width="17.85546875" style="24" customWidth="1"/>
    <col min="13580" max="13824" width="9.140625" style="24"/>
    <col min="13825" max="13825" width="11.140625" style="24" customWidth="1"/>
    <col min="13826" max="13826" width="50.5703125" style="24" customWidth="1"/>
    <col min="13827" max="13827" width="16.140625" style="24" customWidth="1"/>
    <col min="13828" max="13833" width="14.42578125" style="24" customWidth="1"/>
    <col min="13834" max="13835" width="17.85546875" style="24" customWidth="1"/>
    <col min="13836" max="14080" width="9.140625" style="24"/>
    <col min="14081" max="14081" width="11.140625" style="24" customWidth="1"/>
    <col min="14082" max="14082" width="50.5703125" style="24" customWidth="1"/>
    <col min="14083" max="14083" width="16.140625" style="24" customWidth="1"/>
    <col min="14084" max="14089" width="14.42578125" style="24" customWidth="1"/>
    <col min="14090" max="14091" width="17.85546875" style="24" customWidth="1"/>
    <col min="14092" max="14336" width="9.140625" style="24"/>
    <col min="14337" max="14337" width="11.140625" style="24" customWidth="1"/>
    <col min="14338" max="14338" width="50.5703125" style="24" customWidth="1"/>
    <col min="14339" max="14339" width="16.140625" style="24" customWidth="1"/>
    <col min="14340" max="14345" width="14.42578125" style="24" customWidth="1"/>
    <col min="14346" max="14347" width="17.85546875" style="24" customWidth="1"/>
    <col min="14348" max="14592" width="9.140625" style="24"/>
    <col min="14593" max="14593" width="11.140625" style="24" customWidth="1"/>
    <col min="14594" max="14594" width="50.5703125" style="24" customWidth="1"/>
    <col min="14595" max="14595" width="16.140625" style="24" customWidth="1"/>
    <col min="14596" max="14601" width="14.42578125" style="24" customWidth="1"/>
    <col min="14602" max="14603" width="17.85546875" style="24" customWidth="1"/>
    <col min="14604" max="14848" width="9.140625" style="24"/>
    <col min="14849" max="14849" width="11.140625" style="24" customWidth="1"/>
    <col min="14850" max="14850" width="50.5703125" style="24" customWidth="1"/>
    <col min="14851" max="14851" width="16.140625" style="24" customWidth="1"/>
    <col min="14852" max="14857" width="14.42578125" style="24" customWidth="1"/>
    <col min="14858" max="14859" width="17.85546875" style="24" customWidth="1"/>
    <col min="14860" max="15104" width="9.140625" style="24"/>
    <col min="15105" max="15105" width="11.140625" style="24" customWidth="1"/>
    <col min="15106" max="15106" width="50.5703125" style="24" customWidth="1"/>
    <col min="15107" max="15107" width="16.140625" style="24" customWidth="1"/>
    <col min="15108" max="15113" width="14.42578125" style="24" customWidth="1"/>
    <col min="15114" max="15115" width="17.85546875" style="24" customWidth="1"/>
    <col min="15116" max="15360" width="9.140625" style="24"/>
    <col min="15361" max="15361" width="11.140625" style="24" customWidth="1"/>
    <col min="15362" max="15362" width="50.5703125" style="24" customWidth="1"/>
    <col min="15363" max="15363" width="16.140625" style="24" customWidth="1"/>
    <col min="15364" max="15369" width="14.42578125" style="24" customWidth="1"/>
    <col min="15370" max="15371" width="17.85546875" style="24" customWidth="1"/>
    <col min="15372" max="15616" width="9.140625" style="24"/>
    <col min="15617" max="15617" width="11.140625" style="24" customWidth="1"/>
    <col min="15618" max="15618" width="50.5703125" style="24" customWidth="1"/>
    <col min="15619" max="15619" width="16.140625" style="24" customWidth="1"/>
    <col min="15620" max="15625" width="14.42578125" style="24" customWidth="1"/>
    <col min="15626" max="15627" width="17.85546875" style="24" customWidth="1"/>
    <col min="15628" max="15872" width="9.140625" style="24"/>
    <col min="15873" max="15873" width="11.140625" style="24" customWidth="1"/>
    <col min="15874" max="15874" width="50.5703125" style="24" customWidth="1"/>
    <col min="15875" max="15875" width="16.140625" style="24" customWidth="1"/>
    <col min="15876" max="15881" width="14.42578125" style="24" customWidth="1"/>
    <col min="15882" max="15883" width="17.85546875" style="24" customWidth="1"/>
    <col min="15884" max="16128" width="9.140625" style="24"/>
    <col min="16129" max="16129" width="11.140625" style="24" customWidth="1"/>
    <col min="16130" max="16130" width="50.5703125" style="24" customWidth="1"/>
    <col min="16131" max="16131" width="16.140625" style="24" customWidth="1"/>
    <col min="16132" max="16137" width="14.42578125" style="24" customWidth="1"/>
    <col min="16138" max="16139" width="17.85546875" style="24" customWidth="1"/>
    <col min="16140" max="16384" width="9.140625" style="24"/>
  </cols>
  <sheetData>
    <row r="1" spans="1:11" s="5" customFormat="1" ht="21" customHeight="1" thickBot="1">
      <c r="A1" s="1"/>
      <c r="B1" s="2"/>
      <c r="C1" s="3"/>
      <c r="D1" s="3"/>
      <c r="E1" s="3"/>
      <c r="F1" s="3"/>
      <c r="G1" s="3"/>
      <c r="H1" s="3"/>
      <c r="I1" s="3"/>
      <c r="J1" s="3"/>
      <c r="K1" s="4" t="s">
        <v>0</v>
      </c>
    </row>
    <row r="2" spans="1:11" s="12" customFormat="1" ht="24.75" thickBot="1">
      <c r="A2" s="6" t="s">
        <v>1</v>
      </c>
      <c r="B2" s="7" t="s">
        <v>2</v>
      </c>
      <c r="C2" s="8"/>
      <c r="D2" s="8"/>
      <c r="E2" s="9"/>
      <c r="F2" s="9"/>
      <c r="G2" s="9"/>
      <c r="H2" s="9"/>
      <c r="I2" s="9"/>
      <c r="J2" s="10"/>
      <c r="K2" s="11" t="s">
        <v>3</v>
      </c>
    </row>
    <row r="3" spans="1:11" s="12" customFormat="1" ht="24.75" thickBot="1">
      <c r="A3" s="6" t="s">
        <v>4</v>
      </c>
      <c r="B3" s="7" t="s">
        <v>5</v>
      </c>
      <c r="C3" s="8"/>
      <c r="D3" s="8"/>
      <c r="E3" s="9"/>
      <c r="F3" s="9"/>
      <c r="G3" s="9"/>
      <c r="H3" s="9"/>
      <c r="I3" s="9"/>
      <c r="J3" s="10"/>
      <c r="K3" s="11" t="s">
        <v>6</v>
      </c>
    </row>
    <row r="4" spans="1:11" s="17" customFormat="1" ht="15.95" customHeight="1" thickBot="1">
      <c r="A4" s="13"/>
      <c r="B4" s="13"/>
      <c r="C4" s="14"/>
      <c r="D4" s="15"/>
      <c r="E4" s="15"/>
      <c r="F4" s="15"/>
      <c r="G4" s="15"/>
      <c r="H4" s="15"/>
      <c r="I4" s="15"/>
      <c r="J4" s="15"/>
      <c r="K4" s="16" t="s">
        <v>7</v>
      </c>
    </row>
    <row r="5" spans="1:11" ht="24.75" thickBot="1">
      <c r="A5" s="18" t="s">
        <v>8</v>
      </c>
      <c r="B5" s="19" t="s">
        <v>9</v>
      </c>
      <c r="C5" s="20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1" t="s">
        <v>15</v>
      </c>
      <c r="I5" s="21" t="s">
        <v>16</v>
      </c>
      <c r="J5" s="22" t="s">
        <v>17</v>
      </c>
      <c r="K5" s="23" t="s">
        <v>18</v>
      </c>
    </row>
    <row r="6" spans="1:11" s="29" customFormat="1" ht="12.95" customHeight="1" thickBot="1">
      <c r="A6" s="25" t="s">
        <v>19</v>
      </c>
      <c r="B6" s="26" t="s">
        <v>20</v>
      </c>
      <c r="C6" s="26" t="s">
        <v>21</v>
      </c>
      <c r="D6" s="27" t="s">
        <v>22</v>
      </c>
      <c r="E6" s="26" t="s">
        <v>23</v>
      </c>
      <c r="F6" s="26" t="s">
        <v>24</v>
      </c>
      <c r="G6" s="26" t="s">
        <v>25</v>
      </c>
      <c r="H6" s="26" t="s">
        <v>26</v>
      </c>
      <c r="I6" s="26" t="s">
        <v>27</v>
      </c>
      <c r="J6" s="26" t="s">
        <v>28</v>
      </c>
      <c r="K6" s="28" t="s">
        <v>29</v>
      </c>
    </row>
    <row r="7" spans="1:11" s="29" customFormat="1" ht="15.95" customHeight="1" thickBot="1">
      <c r="A7" s="30" t="s">
        <v>30</v>
      </c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s="37" customFormat="1" ht="12" customHeight="1" thickBot="1">
      <c r="A8" s="25" t="s">
        <v>31</v>
      </c>
      <c r="B8" s="33" t="s">
        <v>32</v>
      </c>
      <c r="C8" s="34">
        <f>SUM(C9:C19)</f>
        <v>80000</v>
      </c>
      <c r="D8" s="35">
        <f t="shared" ref="D8:K8" si="0">SUM(D9:D19)</f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5">
        <f t="shared" si="0"/>
        <v>0</v>
      </c>
      <c r="K8" s="36">
        <f t="shared" si="0"/>
        <v>80000</v>
      </c>
    </row>
    <row r="9" spans="1:11" s="37" customFormat="1" ht="12" customHeight="1">
      <c r="A9" s="38" t="s">
        <v>33</v>
      </c>
      <c r="B9" s="39" t="s">
        <v>34</v>
      </c>
      <c r="C9" s="40"/>
      <c r="D9" s="41"/>
      <c r="E9" s="41"/>
      <c r="F9" s="41"/>
      <c r="G9" s="41"/>
      <c r="H9" s="41"/>
      <c r="I9" s="41"/>
      <c r="J9" s="42">
        <f>D9+E9+F9+G9+H9+I9</f>
        <v>0</v>
      </c>
      <c r="K9" s="43">
        <f>C9+J9</f>
        <v>0</v>
      </c>
    </row>
    <row r="10" spans="1:11" s="37" customFormat="1" ht="12" customHeight="1">
      <c r="A10" s="44" t="s">
        <v>35</v>
      </c>
      <c r="B10" s="45" t="s">
        <v>36</v>
      </c>
      <c r="C10" s="46">
        <v>80000</v>
      </c>
      <c r="D10" s="47"/>
      <c r="E10" s="47"/>
      <c r="F10" s="47"/>
      <c r="G10" s="47"/>
      <c r="H10" s="47"/>
      <c r="I10" s="47"/>
      <c r="J10" s="48">
        <f t="shared" ref="J10:J36" si="1">D10+E10+F10+G10+H10+I10</f>
        <v>0</v>
      </c>
      <c r="K10" s="49">
        <f t="shared" ref="K10:K36" si="2">C10+J10</f>
        <v>80000</v>
      </c>
    </row>
    <row r="11" spans="1:11" s="37" customFormat="1" ht="12" customHeight="1">
      <c r="A11" s="44" t="s">
        <v>37</v>
      </c>
      <c r="B11" s="45" t="s">
        <v>38</v>
      </c>
      <c r="C11" s="46"/>
      <c r="D11" s="47"/>
      <c r="E11" s="47"/>
      <c r="F11" s="47"/>
      <c r="G11" s="47"/>
      <c r="H11" s="47"/>
      <c r="I11" s="47"/>
      <c r="J11" s="48">
        <f t="shared" si="1"/>
        <v>0</v>
      </c>
      <c r="K11" s="49">
        <f t="shared" si="2"/>
        <v>0</v>
      </c>
    </row>
    <row r="12" spans="1:11" s="37" customFormat="1" ht="12" customHeight="1">
      <c r="A12" s="44" t="s">
        <v>39</v>
      </c>
      <c r="B12" s="45" t="s">
        <v>40</v>
      </c>
      <c r="C12" s="46"/>
      <c r="D12" s="47"/>
      <c r="E12" s="47"/>
      <c r="F12" s="47"/>
      <c r="G12" s="47"/>
      <c r="H12" s="47"/>
      <c r="I12" s="47"/>
      <c r="J12" s="48">
        <f t="shared" si="1"/>
        <v>0</v>
      </c>
      <c r="K12" s="49">
        <f t="shared" si="2"/>
        <v>0</v>
      </c>
    </row>
    <row r="13" spans="1:11" s="37" customFormat="1" ht="12" customHeight="1">
      <c r="A13" s="44" t="s">
        <v>41</v>
      </c>
      <c r="B13" s="45" t="s">
        <v>42</v>
      </c>
      <c r="C13" s="46"/>
      <c r="D13" s="47"/>
      <c r="E13" s="47"/>
      <c r="F13" s="47"/>
      <c r="G13" s="47"/>
      <c r="H13" s="47"/>
      <c r="I13" s="47"/>
      <c r="J13" s="48">
        <f t="shared" si="1"/>
        <v>0</v>
      </c>
      <c r="K13" s="49">
        <f t="shared" si="2"/>
        <v>0</v>
      </c>
    </row>
    <row r="14" spans="1:11" s="37" customFormat="1" ht="12" customHeight="1">
      <c r="A14" s="44" t="s">
        <v>43</v>
      </c>
      <c r="B14" s="45" t="s">
        <v>44</v>
      </c>
      <c r="C14" s="46"/>
      <c r="D14" s="47"/>
      <c r="E14" s="47"/>
      <c r="F14" s="47"/>
      <c r="G14" s="47"/>
      <c r="H14" s="47"/>
      <c r="I14" s="47"/>
      <c r="J14" s="48">
        <f t="shared" si="1"/>
        <v>0</v>
      </c>
      <c r="K14" s="49">
        <f t="shared" si="2"/>
        <v>0</v>
      </c>
    </row>
    <row r="15" spans="1:11" s="37" customFormat="1" ht="12" customHeight="1">
      <c r="A15" s="44" t="s">
        <v>45</v>
      </c>
      <c r="B15" s="50" t="s">
        <v>46</v>
      </c>
      <c r="C15" s="46"/>
      <c r="D15" s="47"/>
      <c r="E15" s="47"/>
      <c r="F15" s="47"/>
      <c r="G15" s="47"/>
      <c r="H15" s="47"/>
      <c r="I15" s="47"/>
      <c r="J15" s="48">
        <f t="shared" si="1"/>
        <v>0</v>
      </c>
      <c r="K15" s="49">
        <f t="shared" si="2"/>
        <v>0</v>
      </c>
    </row>
    <row r="16" spans="1:11" s="37" customFormat="1" ht="12" customHeight="1">
      <c r="A16" s="44" t="s">
        <v>47</v>
      </c>
      <c r="B16" s="45" t="s">
        <v>48</v>
      </c>
      <c r="C16" s="51"/>
      <c r="D16" s="52"/>
      <c r="E16" s="52"/>
      <c r="F16" s="52"/>
      <c r="G16" s="52"/>
      <c r="H16" s="52"/>
      <c r="I16" s="52"/>
      <c r="J16" s="53">
        <f t="shared" si="1"/>
        <v>0</v>
      </c>
      <c r="K16" s="54">
        <f t="shared" si="2"/>
        <v>0</v>
      </c>
    </row>
    <row r="17" spans="1:11" s="55" customFormat="1" ht="12" customHeight="1">
      <c r="A17" s="44" t="s">
        <v>49</v>
      </c>
      <c r="B17" s="45" t="s">
        <v>50</v>
      </c>
      <c r="C17" s="46"/>
      <c r="D17" s="47"/>
      <c r="E17" s="47"/>
      <c r="F17" s="47"/>
      <c r="G17" s="47"/>
      <c r="H17" s="47"/>
      <c r="I17" s="47"/>
      <c r="J17" s="48">
        <f t="shared" si="1"/>
        <v>0</v>
      </c>
      <c r="K17" s="49">
        <f t="shared" si="2"/>
        <v>0</v>
      </c>
    </row>
    <row r="18" spans="1:11" s="55" customFormat="1" ht="12" customHeight="1">
      <c r="A18" s="44" t="s">
        <v>51</v>
      </c>
      <c r="B18" s="45" t="s">
        <v>52</v>
      </c>
      <c r="C18" s="56"/>
      <c r="D18" s="57"/>
      <c r="E18" s="57"/>
      <c r="F18" s="57"/>
      <c r="G18" s="57"/>
      <c r="H18" s="57"/>
      <c r="I18" s="57"/>
      <c r="J18" s="58">
        <f t="shared" si="1"/>
        <v>0</v>
      </c>
      <c r="K18" s="59">
        <f t="shared" si="2"/>
        <v>0</v>
      </c>
    </row>
    <row r="19" spans="1:11" s="55" customFormat="1" ht="12" customHeight="1" thickBot="1">
      <c r="A19" s="44" t="s">
        <v>53</v>
      </c>
      <c r="B19" s="50" t="s">
        <v>54</v>
      </c>
      <c r="C19" s="56"/>
      <c r="D19" s="57"/>
      <c r="E19" s="57"/>
      <c r="F19" s="57"/>
      <c r="G19" s="57"/>
      <c r="H19" s="57"/>
      <c r="I19" s="57"/>
      <c r="J19" s="58">
        <f t="shared" si="1"/>
        <v>0</v>
      </c>
      <c r="K19" s="59">
        <f t="shared" si="2"/>
        <v>0</v>
      </c>
    </row>
    <row r="20" spans="1:11" s="37" customFormat="1" ht="12" customHeight="1" thickBot="1">
      <c r="A20" s="25" t="s">
        <v>55</v>
      </c>
      <c r="B20" s="33" t="s">
        <v>56</v>
      </c>
      <c r="C20" s="34">
        <f>SUM(C21:C23)</f>
        <v>0</v>
      </c>
      <c r="D20" s="35">
        <f t="shared" ref="D20:K20" si="3">SUM(D21:D23)</f>
        <v>1323637</v>
      </c>
      <c r="E20" s="35">
        <f t="shared" si="3"/>
        <v>0</v>
      </c>
      <c r="F20" s="35">
        <f t="shared" si="3"/>
        <v>0</v>
      </c>
      <c r="G20" s="35">
        <f t="shared" si="3"/>
        <v>0</v>
      </c>
      <c r="H20" s="35">
        <f t="shared" si="3"/>
        <v>0</v>
      </c>
      <c r="I20" s="35">
        <f t="shared" si="3"/>
        <v>0</v>
      </c>
      <c r="J20" s="35">
        <f t="shared" si="3"/>
        <v>1323637</v>
      </c>
      <c r="K20" s="36">
        <f t="shared" si="3"/>
        <v>1323637</v>
      </c>
    </row>
    <row r="21" spans="1:11" s="55" customFormat="1" ht="12" customHeight="1">
      <c r="A21" s="44" t="s">
        <v>57</v>
      </c>
      <c r="B21" s="60" t="s">
        <v>58</v>
      </c>
      <c r="C21" s="46"/>
      <c r="D21" s="47"/>
      <c r="E21" s="47"/>
      <c r="F21" s="47"/>
      <c r="G21" s="47"/>
      <c r="H21" s="47"/>
      <c r="I21" s="47"/>
      <c r="J21" s="48">
        <f t="shared" si="1"/>
        <v>0</v>
      </c>
      <c r="K21" s="49">
        <f t="shared" si="2"/>
        <v>0</v>
      </c>
    </row>
    <row r="22" spans="1:11" s="55" customFormat="1" ht="12" customHeight="1">
      <c r="A22" s="44" t="s">
        <v>59</v>
      </c>
      <c r="B22" s="45" t="s">
        <v>60</v>
      </c>
      <c r="C22" s="46"/>
      <c r="D22" s="47"/>
      <c r="E22" s="47"/>
      <c r="F22" s="47"/>
      <c r="G22" s="47"/>
      <c r="H22" s="47"/>
      <c r="I22" s="47"/>
      <c r="J22" s="48">
        <f t="shared" si="1"/>
        <v>0</v>
      </c>
      <c r="K22" s="49">
        <f t="shared" si="2"/>
        <v>0</v>
      </c>
    </row>
    <row r="23" spans="1:11" s="55" customFormat="1" ht="12" customHeight="1">
      <c r="A23" s="44" t="s">
        <v>61</v>
      </c>
      <c r="B23" s="45" t="s">
        <v>62</v>
      </c>
      <c r="C23" s="46"/>
      <c r="D23" s="47">
        <v>1323637</v>
      </c>
      <c r="E23" s="47"/>
      <c r="F23" s="47"/>
      <c r="G23" s="47"/>
      <c r="H23" s="47"/>
      <c r="I23" s="47"/>
      <c r="J23" s="48">
        <f t="shared" si="1"/>
        <v>1323637</v>
      </c>
      <c r="K23" s="49">
        <f t="shared" si="2"/>
        <v>1323637</v>
      </c>
    </row>
    <row r="24" spans="1:11" s="55" customFormat="1" ht="12" customHeight="1" thickBot="1">
      <c r="A24" s="44" t="s">
        <v>63</v>
      </c>
      <c r="B24" s="45" t="s">
        <v>64</v>
      </c>
      <c r="C24" s="46"/>
      <c r="D24" s="47"/>
      <c r="E24" s="47"/>
      <c r="F24" s="47"/>
      <c r="G24" s="47"/>
      <c r="H24" s="47"/>
      <c r="I24" s="47"/>
      <c r="J24" s="48">
        <f t="shared" si="1"/>
        <v>0</v>
      </c>
      <c r="K24" s="49">
        <f t="shared" si="2"/>
        <v>0</v>
      </c>
    </row>
    <row r="25" spans="1:11" s="55" customFormat="1" ht="12" customHeight="1" thickBot="1">
      <c r="A25" s="61" t="s">
        <v>65</v>
      </c>
      <c r="B25" s="62" t="s">
        <v>66</v>
      </c>
      <c r="C25" s="63"/>
      <c r="D25" s="64"/>
      <c r="E25" s="64"/>
      <c r="F25" s="64"/>
      <c r="G25" s="64"/>
      <c r="H25" s="64"/>
      <c r="I25" s="64"/>
      <c r="J25" s="35">
        <f t="shared" si="1"/>
        <v>0</v>
      </c>
      <c r="K25" s="36">
        <f t="shared" si="2"/>
        <v>0</v>
      </c>
    </row>
    <row r="26" spans="1:11" s="55" customFormat="1" ht="12" customHeight="1" thickBot="1">
      <c r="A26" s="61" t="s">
        <v>67</v>
      </c>
      <c r="B26" s="62" t="s">
        <v>68</v>
      </c>
      <c r="C26" s="34">
        <f>+C27+C28+C29</f>
        <v>0</v>
      </c>
      <c r="D26" s="35">
        <f t="shared" ref="D26:K26" si="4">+D27+D28+D29</f>
        <v>0</v>
      </c>
      <c r="E26" s="35">
        <f t="shared" si="4"/>
        <v>0</v>
      </c>
      <c r="F26" s="35">
        <f t="shared" si="4"/>
        <v>0</v>
      </c>
      <c r="G26" s="35">
        <f t="shared" si="4"/>
        <v>0</v>
      </c>
      <c r="H26" s="35">
        <f t="shared" si="4"/>
        <v>0</v>
      </c>
      <c r="I26" s="35">
        <f t="shared" si="4"/>
        <v>0</v>
      </c>
      <c r="J26" s="35">
        <f t="shared" si="4"/>
        <v>0</v>
      </c>
      <c r="K26" s="36">
        <f t="shared" si="4"/>
        <v>0</v>
      </c>
    </row>
    <row r="27" spans="1:11" s="55" customFormat="1" ht="12" customHeight="1">
      <c r="A27" s="65" t="s">
        <v>69</v>
      </c>
      <c r="B27" s="66" t="s">
        <v>70</v>
      </c>
      <c r="C27" s="67"/>
      <c r="D27" s="68"/>
      <c r="E27" s="68"/>
      <c r="F27" s="68"/>
      <c r="G27" s="68"/>
      <c r="H27" s="68"/>
      <c r="I27" s="68"/>
      <c r="J27" s="69">
        <f t="shared" si="1"/>
        <v>0</v>
      </c>
      <c r="K27" s="70">
        <f t="shared" si="2"/>
        <v>0</v>
      </c>
    </row>
    <row r="28" spans="1:11" s="55" customFormat="1" ht="12" customHeight="1">
      <c r="A28" s="65" t="s">
        <v>71</v>
      </c>
      <c r="B28" s="66" t="s">
        <v>60</v>
      </c>
      <c r="C28" s="46"/>
      <c r="D28" s="47"/>
      <c r="E28" s="47"/>
      <c r="F28" s="47"/>
      <c r="G28" s="47"/>
      <c r="H28" s="47"/>
      <c r="I28" s="47"/>
      <c r="J28" s="48">
        <f t="shared" si="1"/>
        <v>0</v>
      </c>
      <c r="K28" s="49">
        <f t="shared" si="2"/>
        <v>0</v>
      </c>
    </row>
    <row r="29" spans="1:11" s="55" customFormat="1" ht="12" customHeight="1">
      <c r="A29" s="65" t="s">
        <v>72</v>
      </c>
      <c r="B29" s="71" t="s">
        <v>73</v>
      </c>
      <c r="C29" s="46"/>
      <c r="D29" s="47"/>
      <c r="E29" s="47"/>
      <c r="F29" s="47"/>
      <c r="G29" s="47"/>
      <c r="H29" s="47"/>
      <c r="I29" s="47"/>
      <c r="J29" s="48">
        <f t="shared" si="1"/>
        <v>0</v>
      </c>
      <c r="K29" s="49">
        <f t="shared" si="2"/>
        <v>0</v>
      </c>
    </row>
    <row r="30" spans="1:11" s="55" customFormat="1" ht="12" customHeight="1" thickBot="1">
      <c r="A30" s="44" t="s">
        <v>74</v>
      </c>
      <c r="B30" s="72" t="s">
        <v>75</v>
      </c>
      <c r="C30" s="73"/>
      <c r="D30" s="74"/>
      <c r="E30" s="74"/>
      <c r="F30" s="74"/>
      <c r="G30" s="74"/>
      <c r="H30" s="74"/>
      <c r="I30" s="74"/>
      <c r="J30" s="75">
        <f t="shared" si="1"/>
        <v>0</v>
      </c>
      <c r="K30" s="76">
        <f t="shared" si="2"/>
        <v>0</v>
      </c>
    </row>
    <row r="31" spans="1:11" s="55" customFormat="1" ht="12" customHeight="1" thickBot="1">
      <c r="A31" s="61" t="s">
        <v>76</v>
      </c>
      <c r="B31" s="62" t="s">
        <v>77</v>
      </c>
      <c r="C31" s="34">
        <f>+C32+C33+C34</f>
        <v>0</v>
      </c>
      <c r="D31" s="35">
        <f t="shared" ref="D31:K31" si="5">+D32+D33+D34</f>
        <v>0</v>
      </c>
      <c r="E31" s="35">
        <f t="shared" si="5"/>
        <v>0</v>
      </c>
      <c r="F31" s="35">
        <f t="shared" si="5"/>
        <v>0</v>
      </c>
      <c r="G31" s="35">
        <f t="shared" si="5"/>
        <v>0</v>
      </c>
      <c r="H31" s="35">
        <f t="shared" si="5"/>
        <v>0</v>
      </c>
      <c r="I31" s="35">
        <f t="shared" si="5"/>
        <v>0</v>
      </c>
      <c r="J31" s="35">
        <f t="shared" si="5"/>
        <v>0</v>
      </c>
      <c r="K31" s="36">
        <f t="shared" si="5"/>
        <v>0</v>
      </c>
    </row>
    <row r="32" spans="1:11" s="55" customFormat="1" ht="12" customHeight="1">
      <c r="A32" s="65" t="s">
        <v>78</v>
      </c>
      <c r="B32" s="66" t="s">
        <v>79</v>
      </c>
      <c r="C32" s="67"/>
      <c r="D32" s="68"/>
      <c r="E32" s="68"/>
      <c r="F32" s="68"/>
      <c r="G32" s="68"/>
      <c r="H32" s="68"/>
      <c r="I32" s="68"/>
      <c r="J32" s="69">
        <f t="shared" si="1"/>
        <v>0</v>
      </c>
      <c r="K32" s="70">
        <f t="shared" si="2"/>
        <v>0</v>
      </c>
    </row>
    <row r="33" spans="1:11" s="55" customFormat="1" ht="12" customHeight="1">
      <c r="A33" s="65" t="s">
        <v>80</v>
      </c>
      <c r="B33" s="71" t="s">
        <v>81</v>
      </c>
      <c r="C33" s="77"/>
      <c r="D33" s="78"/>
      <c r="E33" s="78"/>
      <c r="F33" s="78"/>
      <c r="G33" s="78"/>
      <c r="H33" s="78"/>
      <c r="I33" s="78"/>
      <c r="J33" s="79">
        <f t="shared" si="1"/>
        <v>0</v>
      </c>
      <c r="K33" s="80">
        <f t="shared" si="2"/>
        <v>0</v>
      </c>
    </row>
    <row r="34" spans="1:11" s="55" customFormat="1" ht="12" customHeight="1" thickBot="1">
      <c r="A34" s="44" t="s">
        <v>82</v>
      </c>
      <c r="B34" s="72" t="s">
        <v>83</v>
      </c>
      <c r="C34" s="73"/>
      <c r="D34" s="74"/>
      <c r="E34" s="74"/>
      <c r="F34" s="74"/>
      <c r="G34" s="74"/>
      <c r="H34" s="74"/>
      <c r="I34" s="74"/>
      <c r="J34" s="75">
        <f t="shared" si="1"/>
        <v>0</v>
      </c>
      <c r="K34" s="76">
        <f t="shared" si="2"/>
        <v>0</v>
      </c>
    </row>
    <row r="35" spans="1:11" s="37" customFormat="1" ht="12" customHeight="1" thickBot="1">
      <c r="A35" s="61" t="s">
        <v>84</v>
      </c>
      <c r="B35" s="62" t="s">
        <v>85</v>
      </c>
      <c r="C35" s="63"/>
      <c r="D35" s="64"/>
      <c r="E35" s="64"/>
      <c r="F35" s="64"/>
      <c r="G35" s="64"/>
      <c r="H35" s="64"/>
      <c r="I35" s="64"/>
      <c r="J35" s="35">
        <f t="shared" si="1"/>
        <v>0</v>
      </c>
      <c r="K35" s="36">
        <f t="shared" si="2"/>
        <v>0</v>
      </c>
    </row>
    <row r="36" spans="1:11" s="37" customFormat="1" ht="12" customHeight="1" thickBot="1">
      <c r="A36" s="61" t="s">
        <v>86</v>
      </c>
      <c r="B36" s="62" t="s">
        <v>87</v>
      </c>
      <c r="C36" s="81"/>
      <c r="D36" s="64"/>
      <c r="E36" s="64"/>
      <c r="F36" s="64"/>
      <c r="G36" s="64"/>
      <c r="H36" s="64"/>
      <c r="I36" s="64"/>
      <c r="J36" s="35">
        <f t="shared" si="1"/>
        <v>0</v>
      </c>
      <c r="K36" s="36">
        <f t="shared" si="2"/>
        <v>0</v>
      </c>
    </row>
    <row r="37" spans="1:11" s="37" customFormat="1" ht="12" customHeight="1" thickBot="1">
      <c r="A37" s="25" t="s">
        <v>88</v>
      </c>
      <c r="B37" s="62" t="s">
        <v>89</v>
      </c>
      <c r="C37" s="36">
        <f>+C8+C20+C25+C26+C31+C35+C36</f>
        <v>80000</v>
      </c>
      <c r="D37" s="35">
        <f t="shared" ref="D37:K37" si="6">+D8+D20+D25+D26+D31+D35+D36</f>
        <v>1323637</v>
      </c>
      <c r="E37" s="35">
        <f t="shared" si="6"/>
        <v>0</v>
      </c>
      <c r="F37" s="35">
        <f t="shared" si="6"/>
        <v>0</v>
      </c>
      <c r="G37" s="35">
        <f t="shared" si="6"/>
        <v>0</v>
      </c>
      <c r="H37" s="35">
        <f t="shared" si="6"/>
        <v>0</v>
      </c>
      <c r="I37" s="35">
        <f t="shared" si="6"/>
        <v>0</v>
      </c>
      <c r="J37" s="35">
        <f t="shared" si="6"/>
        <v>1323637</v>
      </c>
      <c r="K37" s="36">
        <f t="shared" si="6"/>
        <v>1403637</v>
      </c>
    </row>
    <row r="38" spans="1:11" s="37" customFormat="1" ht="12" customHeight="1" thickBot="1">
      <c r="A38" s="82" t="s">
        <v>90</v>
      </c>
      <c r="B38" s="62" t="s">
        <v>91</v>
      </c>
      <c r="C38" s="36">
        <f>+C39+C40+C41</f>
        <v>64482805</v>
      </c>
      <c r="D38" s="35">
        <f t="shared" ref="D38:K38" si="7">+D39+D40+D41</f>
        <v>0</v>
      </c>
      <c r="E38" s="35">
        <f t="shared" si="7"/>
        <v>0</v>
      </c>
      <c r="F38" s="35">
        <f t="shared" si="7"/>
        <v>0</v>
      </c>
      <c r="G38" s="35">
        <f t="shared" si="7"/>
        <v>0</v>
      </c>
      <c r="H38" s="35">
        <f t="shared" si="7"/>
        <v>0</v>
      </c>
      <c r="I38" s="35">
        <f t="shared" si="7"/>
        <v>0</v>
      </c>
      <c r="J38" s="35">
        <f t="shared" si="7"/>
        <v>0</v>
      </c>
      <c r="K38" s="36">
        <f t="shared" si="7"/>
        <v>64482805</v>
      </c>
    </row>
    <row r="39" spans="1:11" s="37" customFormat="1" ht="12" customHeight="1">
      <c r="A39" s="65" t="s">
        <v>92</v>
      </c>
      <c r="B39" s="66" t="s">
        <v>93</v>
      </c>
      <c r="C39" s="67"/>
      <c r="D39" s="68"/>
      <c r="E39" s="68"/>
      <c r="F39" s="68"/>
      <c r="G39" s="68"/>
      <c r="H39" s="68"/>
      <c r="I39" s="68"/>
      <c r="J39" s="69">
        <f>D39+E39+F39+G39+H39+I39</f>
        <v>0</v>
      </c>
      <c r="K39" s="70">
        <f>C39+J39</f>
        <v>0</v>
      </c>
    </row>
    <row r="40" spans="1:11" s="37" customFormat="1" ht="12" customHeight="1">
      <c r="A40" s="65" t="s">
        <v>94</v>
      </c>
      <c r="B40" s="71" t="s">
        <v>95</v>
      </c>
      <c r="C40" s="77"/>
      <c r="D40" s="78"/>
      <c r="E40" s="78"/>
      <c r="F40" s="78"/>
      <c r="G40" s="78"/>
      <c r="H40" s="78"/>
      <c r="I40" s="78"/>
      <c r="J40" s="79">
        <f>D40+E40+F40+G40+H40+I40</f>
        <v>0</v>
      </c>
      <c r="K40" s="80">
        <f>C40+J40</f>
        <v>0</v>
      </c>
    </row>
    <row r="41" spans="1:11" s="55" customFormat="1" ht="12" customHeight="1" thickBot="1">
      <c r="A41" s="44" t="s">
        <v>96</v>
      </c>
      <c r="B41" s="72" t="s">
        <v>97</v>
      </c>
      <c r="C41" s="73">
        <v>64482805</v>
      </c>
      <c r="D41" s="74"/>
      <c r="E41" s="74"/>
      <c r="F41" s="74"/>
      <c r="G41" s="74"/>
      <c r="H41" s="74"/>
      <c r="I41" s="74"/>
      <c r="J41" s="75">
        <f>D41+E41+F41+G41+H41+I41</f>
        <v>0</v>
      </c>
      <c r="K41" s="76">
        <f>C41+J41</f>
        <v>64482805</v>
      </c>
    </row>
    <row r="42" spans="1:11" s="55" customFormat="1" ht="15" customHeight="1" thickBot="1">
      <c r="A42" s="82" t="s">
        <v>98</v>
      </c>
      <c r="B42" s="83" t="s">
        <v>99</v>
      </c>
      <c r="C42" s="84">
        <f>+C37+C38</f>
        <v>64562805</v>
      </c>
      <c r="D42" s="85">
        <f t="shared" ref="D42:K42" si="8">+D37+D38</f>
        <v>1323637</v>
      </c>
      <c r="E42" s="85">
        <f t="shared" si="8"/>
        <v>0</v>
      </c>
      <c r="F42" s="85">
        <f t="shared" si="8"/>
        <v>0</v>
      </c>
      <c r="G42" s="85">
        <f t="shared" si="8"/>
        <v>0</v>
      </c>
      <c r="H42" s="85">
        <f t="shared" si="8"/>
        <v>0</v>
      </c>
      <c r="I42" s="85">
        <f t="shared" si="8"/>
        <v>0</v>
      </c>
      <c r="J42" s="85">
        <f t="shared" si="8"/>
        <v>1323637</v>
      </c>
      <c r="K42" s="84">
        <f t="shared" si="8"/>
        <v>65886442</v>
      </c>
    </row>
    <row r="43" spans="1:11" s="55" customFormat="1" ht="15" customHeight="1">
      <c r="A43" s="86"/>
      <c r="B43" s="87"/>
      <c r="C43" s="88"/>
    </row>
    <row r="44" spans="1:11" ht="15.75" thickBot="1">
      <c r="A44" s="89"/>
      <c r="B44" s="90"/>
      <c r="C44" s="91"/>
    </row>
    <row r="45" spans="1:11" s="29" customFormat="1" ht="16.5" customHeight="1" thickBot="1">
      <c r="A45" s="30" t="s">
        <v>100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11" s="92" customFormat="1" ht="12" customHeight="1" thickBot="1">
      <c r="A46" s="61" t="s">
        <v>31</v>
      </c>
      <c r="B46" s="62" t="s">
        <v>101</v>
      </c>
      <c r="C46" s="34">
        <f>SUM(C47:C51)</f>
        <v>64562805</v>
      </c>
      <c r="D46" s="35">
        <f t="shared" ref="D46:K46" si="9">SUM(D47:D51)</f>
        <v>1214637</v>
      </c>
      <c r="E46" s="35">
        <f t="shared" si="9"/>
        <v>0</v>
      </c>
      <c r="F46" s="35">
        <f t="shared" si="9"/>
        <v>0</v>
      </c>
      <c r="G46" s="35">
        <f t="shared" si="9"/>
        <v>0</v>
      </c>
      <c r="H46" s="35">
        <f t="shared" si="9"/>
        <v>0</v>
      </c>
      <c r="I46" s="35">
        <f t="shared" si="9"/>
        <v>0</v>
      </c>
      <c r="J46" s="35">
        <f t="shared" si="9"/>
        <v>1214637</v>
      </c>
      <c r="K46" s="36">
        <f t="shared" si="9"/>
        <v>65777442</v>
      </c>
    </row>
    <row r="47" spans="1:11" ht="12" customHeight="1">
      <c r="A47" s="44" t="s">
        <v>33</v>
      </c>
      <c r="B47" s="60" t="s">
        <v>102</v>
      </c>
      <c r="C47" s="67">
        <v>47719806</v>
      </c>
      <c r="D47" s="68">
        <v>930000</v>
      </c>
      <c r="E47" s="68"/>
      <c r="F47" s="68"/>
      <c r="G47" s="68"/>
      <c r="H47" s="68"/>
      <c r="I47" s="68"/>
      <c r="J47" s="69">
        <f t="shared" ref="J47:J57" si="10">D47+E47+F47+G47+H47+I47</f>
        <v>930000</v>
      </c>
      <c r="K47" s="70">
        <f t="shared" ref="K47:K57" si="11">C47+J47</f>
        <v>48649806</v>
      </c>
    </row>
    <row r="48" spans="1:11" ht="12" customHeight="1">
      <c r="A48" s="44" t="s">
        <v>35</v>
      </c>
      <c r="B48" s="45" t="s">
        <v>103</v>
      </c>
      <c r="C48" s="93">
        <v>8292999</v>
      </c>
      <c r="D48" s="94">
        <v>185798</v>
      </c>
      <c r="E48" s="94"/>
      <c r="F48" s="94"/>
      <c r="G48" s="94"/>
      <c r="H48" s="94"/>
      <c r="I48" s="94"/>
      <c r="J48" s="95">
        <f t="shared" si="10"/>
        <v>185798</v>
      </c>
      <c r="K48" s="96">
        <f t="shared" si="11"/>
        <v>8478797</v>
      </c>
    </row>
    <row r="49" spans="1:11" ht="12" customHeight="1">
      <c r="A49" s="44" t="s">
        <v>37</v>
      </c>
      <c r="B49" s="45" t="s">
        <v>104</v>
      </c>
      <c r="C49" s="93">
        <v>8550000</v>
      </c>
      <c r="D49" s="94">
        <v>78058</v>
      </c>
      <c r="E49" s="94"/>
      <c r="F49" s="94"/>
      <c r="G49" s="94"/>
      <c r="H49" s="94"/>
      <c r="I49" s="94"/>
      <c r="J49" s="95">
        <f t="shared" si="10"/>
        <v>78058</v>
      </c>
      <c r="K49" s="96">
        <f t="shared" si="11"/>
        <v>8628058</v>
      </c>
    </row>
    <row r="50" spans="1:11" ht="12" customHeight="1">
      <c r="A50" s="44" t="s">
        <v>39</v>
      </c>
      <c r="B50" s="45" t="s">
        <v>105</v>
      </c>
      <c r="C50" s="93"/>
      <c r="D50" s="94"/>
      <c r="E50" s="94"/>
      <c r="F50" s="94"/>
      <c r="G50" s="94"/>
      <c r="H50" s="94"/>
      <c r="I50" s="94"/>
      <c r="J50" s="95">
        <f t="shared" si="10"/>
        <v>0</v>
      </c>
      <c r="K50" s="96">
        <f t="shared" si="11"/>
        <v>0</v>
      </c>
    </row>
    <row r="51" spans="1:11" ht="12" customHeight="1" thickBot="1">
      <c r="A51" s="44" t="s">
        <v>41</v>
      </c>
      <c r="B51" s="45" t="s">
        <v>106</v>
      </c>
      <c r="C51" s="93"/>
      <c r="D51" s="94">
        <v>20781</v>
      </c>
      <c r="E51" s="94"/>
      <c r="F51" s="94"/>
      <c r="G51" s="94"/>
      <c r="H51" s="94"/>
      <c r="I51" s="94"/>
      <c r="J51" s="95">
        <f t="shared" si="10"/>
        <v>20781</v>
      </c>
      <c r="K51" s="96">
        <f t="shared" si="11"/>
        <v>20781</v>
      </c>
    </row>
    <row r="52" spans="1:11" ht="12" customHeight="1" thickBot="1">
      <c r="A52" s="61" t="s">
        <v>55</v>
      </c>
      <c r="B52" s="62" t="s">
        <v>107</v>
      </c>
      <c r="C52" s="34">
        <f>SUM(C53:C55)</f>
        <v>0</v>
      </c>
      <c r="D52" s="35">
        <f t="shared" ref="D52:K52" si="12">SUM(D53:D55)</f>
        <v>109000</v>
      </c>
      <c r="E52" s="35">
        <f t="shared" si="12"/>
        <v>0</v>
      </c>
      <c r="F52" s="35">
        <f t="shared" si="12"/>
        <v>0</v>
      </c>
      <c r="G52" s="35">
        <f t="shared" si="12"/>
        <v>0</v>
      </c>
      <c r="H52" s="35">
        <f t="shared" si="12"/>
        <v>0</v>
      </c>
      <c r="I52" s="35">
        <f t="shared" si="12"/>
        <v>0</v>
      </c>
      <c r="J52" s="35">
        <f t="shared" si="12"/>
        <v>109000</v>
      </c>
      <c r="K52" s="36">
        <f t="shared" si="12"/>
        <v>109000</v>
      </c>
    </row>
    <row r="53" spans="1:11" s="92" customFormat="1" ht="12" customHeight="1">
      <c r="A53" s="44" t="s">
        <v>57</v>
      </c>
      <c r="B53" s="60" t="s">
        <v>108</v>
      </c>
      <c r="C53" s="67"/>
      <c r="D53" s="68">
        <v>109000</v>
      </c>
      <c r="E53" s="68"/>
      <c r="F53" s="68"/>
      <c r="G53" s="68"/>
      <c r="H53" s="68"/>
      <c r="I53" s="68"/>
      <c r="J53" s="69">
        <f t="shared" si="10"/>
        <v>109000</v>
      </c>
      <c r="K53" s="70">
        <f t="shared" si="11"/>
        <v>109000</v>
      </c>
    </row>
    <row r="54" spans="1:11" ht="12" customHeight="1">
      <c r="A54" s="44" t="s">
        <v>59</v>
      </c>
      <c r="B54" s="45" t="s">
        <v>109</v>
      </c>
      <c r="C54" s="93"/>
      <c r="D54" s="94"/>
      <c r="E54" s="94"/>
      <c r="F54" s="94"/>
      <c r="G54" s="94"/>
      <c r="H54" s="94"/>
      <c r="I54" s="94"/>
      <c r="J54" s="95">
        <f t="shared" si="10"/>
        <v>0</v>
      </c>
      <c r="K54" s="96">
        <f t="shared" si="11"/>
        <v>0</v>
      </c>
    </row>
    <row r="55" spans="1:11" ht="12" customHeight="1">
      <c r="A55" s="44" t="s">
        <v>61</v>
      </c>
      <c r="B55" s="45" t="s">
        <v>110</v>
      </c>
      <c r="C55" s="93"/>
      <c r="D55" s="94"/>
      <c r="E55" s="94"/>
      <c r="F55" s="94"/>
      <c r="G55" s="94"/>
      <c r="H55" s="94"/>
      <c r="I55" s="94"/>
      <c r="J55" s="95">
        <f t="shared" si="10"/>
        <v>0</v>
      </c>
      <c r="K55" s="96">
        <f t="shared" si="11"/>
        <v>0</v>
      </c>
    </row>
    <row r="56" spans="1:11" ht="12" customHeight="1" thickBot="1">
      <c r="A56" s="44" t="s">
        <v>63</v>
      </c>
      <c r="B56" s="45" t="s">
        <v>111</v>
      </c>
      <c r="C56" s="93"/>
      <c r="D56" s="94"/>
      <c r="E56" s="94"/>
      <c r="F56" s="94"/>
      <c r="G56" s="94"/>
      <c r="H56" s="94"/>
      <c r="I56" s="94"/>
      <c r="J56" s="95">
        <f t="shared" si="10"/>
        <v>0</v>
      </c>
      <c r="K56" s="96">
        <f t="shared" si="11"/>
        <v>0</v>
      </c>
    </row>
    <row r="57" spans="1:11" ht="12" customHeight="1" thickBot="1">
      <c r="A57" s="61" t="s">
        <v>65</v>
      </c>
      <c r="B57" s="62" t="s">
        <v>112</v>
      </c>
      <c r="C57" s="63"/>
      <c r="D57" s="64"/>
      <c r="E57" s="64"/>
      <c r="F57" s="64"/>
      <c r="G57" s="64"/>
      <c r="H57" s="64"/>
      <c r="I57" s="64"/>
      <c r="J57" s="35">
        <f t="shared" si="10"/>
        <v>0</v>
      </c>
      <c r="K57" s="36">
        <f t="shared" si="11"/>
        <v>0</v>
      </c>
    </row>
    <row r="58" spans="1:11" ht="15" customHeight="1" thickBot="1">
      <c r="A58" s="61" t="s">
        <v>67</v>
      </c>
      <c r="B58" s="97" t="s">
        <v>113</v>
      </c>
      <c r="C58" s="98">
        <f>+C46+C52+C57</f>
        <v>64562805</v>
      </c>
      <c r="D58" s="85">
        <f t="shared" ref="D58:K58" si="13">+D46+D52+D57</f>
        <v>1323637</v>
      </c>
      <c r="E58" s="85">
        <f t="shared" si="13"/>
        <v>0</v>
      </c>
      <c r="F58" s="85">
        <f t="shared" si="13"/>
        <v>0</v>
      </c>
      <c r="G58" s="85">
        <f t="shared" si="13"/>
        <v>0</v>
      </c>
      <c r="H58" s="85">
        <f t="shared" si="13"/>
        <v>0</v>
      </c>
      <c r="I58" s="85">
        <f t="shared" si="13"/>
        <v>0</v>
      </c>
      <c r="J58" s="85">
        <f t="shared" si="13"/>
        <v>1323637</v>
      </c>
      <c r="K58" s="84">
        <f t="shared" si="13"/>
        <v>65886442</v>
      </c>
    </row>
    <row r="59" spans="1:11" ht="15.75" thickBot="1">
      <c r="C59" s="100"/>
      <c r="D59" s="100"/>
      <c r="E59" s="100"/>
      <c r="F59" s="100"/>
      <c r="G59" s="100"/>
      <c r="H59" s="100"/>
      <c r="I59" s="100"/>
      <c r="J59" s="100"/>
      <c r="K59" s="100"/>
    </row>
    <row r="60" spans="1:11" ht="15" customHeight="1" thickBot="1">
      <c r="A60" s="101" t="s">
        <v>114</v>
      </c>
      <c r="B60" s="102"/>
      <c r="C60" s="103">
        <v>13</v>
      </c>
      <c r="D60" s="104"/>
      <c r="E60" s="104"/>
      <c r="F60" s="104"/>
      <c r="G60" s="104"/>
      <c r="H60" s="104"/>
      <c r="I60" s="104"/>
      <c r="J60" s="105">
        <f>D60+E60+F60+G60+H60+I60</f>
        <v>0</v>
      </c>
      <c r="K60" s="106">
        <f>C60+J60</f>
        <v>13</v>
      </c>
    </row>
    <row r="61" spans="1:11" ht="14.25" customHeight="1" thickBot="1">
      <c r="A61" s="101" t="s">
        <v>115</v>
      </c>
      <c r="B61" s="102"/>
      <c r="C61" s="103">
        <v>0</v>
      </c>
      <c r="D61" s="104"/>
      <c r="E61" s="104"/>
      <c r="F61" s="104"/>
      <c r="G61" s="104"/>
      <c r="H61" s="104"/>
      <c r="I61" s="104"/>
      <c r="J61" s="105">
        <f>D61+E61+F61+G61+H61+I61</f>
        <v>0</v>
      </c>
      <c r="K61" s="106">
        <f>C61+J61</f>
        <v>0</v>
      </c>
    </row>
  </sheetData>
  <mergeCells count="4">
    <mergeCell ref="B2:J2"/>
    <mergeCell ref="B3:J3"/>
    <mergeCell ref="A7:K7"/>
    <mergeCell ref="A45:K45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2018-04-19T06:30:42Z</dcterms:modified>
</cp:coreProperties>
</file>