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'!$A$1:$F$31</definedName>
  </definedNames>
  <calcPr calcId="145621"/>
</workbook>
</file>

<file path=xl/calcChain.xml><?xml version="1.0" encoding="utf-8"?>
<calcChain xmlns="http://schemas.openxmlformats.org/spreadsheetml/2006/main">
  <c r="C24" i="1" l="1"/>
  <c r="C23" i="1" s="1"/>
  <c r="E19" i="1"/>
  <c r="E28" i="1" s="1"/>
  <c r="C19" i="1"/>
  <c r="C18" i="1"/>
  <c r="C28" i="1" s="1"/>
  <c r="C11" i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F1" i="1"/>
  <c r="E29" i="1" l="1"/>
  <c r="E30" i="1"/>
  <c r="C30" i="1"/>
  <c r="C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<sst xmlns="http://schemas.openxmlformats.org/spreadsheetml/2006/main" count="82" uniqueCount="81">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</sst>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4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2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>
        <row r="11">
          <cell r="C11">
            <v>1391839274</v>
          </cell>
        </row>
        <row r="18">
          <cell r="C18">
            <v>340613687</v>
          </cell>
        </row>
        <row r="24">
          <cell r="C24">
            <v>205568019</v>
          </cell>
        </row>
        <row r="32">
          <cell r="C32">
            <v>538000000</v>
          </cell>
        </row>
        <row r="40">
          <cell r="C40">
            <v>345277930</v>
          </cell>
        </row>
        <row r="58">
          <cell r="C58">
            <v>2175000</v>
          </cell>
        </row>
        <row r="62">
          <cell r="C62">
            <v>0</v>
          </cell>
        </row>
        <row r="71">
          <cell r="C71">
            <v>700000000</v>
          </cell>
        </row>
        <row r="79">
          <cell r="C79">
            <v>967968475</v>
          </cell>
        </row>
        <row r="100">
          <cell r="C100">
            <v>1177688880</v>
          </cell>
        </row>
        <row r="101">
          <cell r="C101">
            <v>224009550</v>
          </cell>
        </row>
        <row r="102">
          <cell r="C102">
            <v>937314096</v>
          </cell>
        </row>
        <row r="103">
          <cell r="C103">
            <v>61300000</v>
          </cell>
        </row>
        <row r="104">
          <cell r="C104">
            <v>210337958</v>
          </cell>
        </row>
        <row r="117">
          <cell r="C117">
            <v>133240838</v>
          </cell>
        </row>
        <row r="137">
          <cell r="C137">
            <v>700000000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2"/>
  <sheetViews>
    <sheetView tabSelected="1" zoomScaleNormal="100" zoomScaleSheetLayoutView="100" workbookViewId="0">
      <selection activeCell="D19" sqref="D19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 t="str">
        <f>CONCATENATE("2.1. melléklet ",[1]ALAPADATOK!A7," ",[1]ALAPADATOK!B7," ",[1]ALAPADATOK!C7," ",[1]ALAPADATOK!D7," ",[1]ALAPADATOK!E7," ",[1]ALAPADATOK!F7," ",[1]ALAPADATOK!G7," ",[1]ALAPADATOK!H7)</f>
        <v>2.1. melléklet a 3 / 2020. ( II.17. ) önkormányzati határozathoz</v>
      </c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'!C11</f>
        <v>1391839274</v>
      </c>
      <c r="D5" s="19" t="s">
        <v>13</v>
      </c>
      <c r="E5" s="21">
        <f>'[1]1.1.sz.mell. '!C100</f>
        <v>1177688880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'!C18</f>
        <v>340613687</v>
      </c>
      <c r="D6" s="23" t="s">
        <v>16</v>
      </c>
      <c r="E6" s="21">
        <f>'[1]1.1.sz.mell. '!C101</f>
        <v>224009550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'!C24</f>
        <v>205568019</v>
      </c>
      <c r="D7" s="23" t="s">
        <v>19</v>
      </c>
      <c r="E7" s="21">
        <f>'[1]1.1.sz.mell. '!C102</f>
        <v>937314096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'!C32</f>
        <v>538000000</v>
      </c>
      <c r="D8" s="23" t="s">
        <v>22</v>
      </c>
      <c r="E8" s="25">
        <f>'[1]1.1.sz.mell. '!C103</f>
        <v>61300000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'!C40</f>
        <v>345277930</v>
      </c>
      <c r="D9" s="23" t="s">
        <v>25</v>
      </c>
      <c r="E9" s="25">
        <f>'[1]1.1.sz.mell. '!C104</f>
        <v>210337958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'!C58</f>
        <v>2175000</v>
      </c>
      <c r="D10" s="23" t="s">
        <v>28</v>
      </c>
      <c r="E10" s="25">
        <f>'[1]1.1.sz.mell. '!C117</f>
        <v>133240838</v>
      </c>
      <c r="F10" s="2"/>
    </row>
    <row r="11" spans="1:6" ht="12.95" customHeight="1" x14ac:dyDescent="0.2">
      <c r="A11" s="22" t="s">
        <v>29</v>
      </c>
      <c r="B11" s="23" t="s">
        <v>30</v>
      </c>
      <c r="C11" s="24">
        <f>'[1]1.1.sz.mell. '!C62</f>
        <v>0</v>
      </c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2617905891</v>
      </c>
      <c r="D17" s="34" t="s">
        <v>38</v>
      </c>
      <c r="E17" s="36">
        <f>SUM(E5:E16)</f>
        <v>2743891322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967968475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'!C79</f>
        <v>967968475</v>
      </c>
      <c r="D19" s="23" t="s">
        <v>44</v>
      </c>
      <c r="E19" s="25">
        <f>'[1]1.1.sz.mell. '!C137</f>
        <v>700000000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SUM(C24:C27)</f>
        <v>700000000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'!C71</f>
        <v>700000000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/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/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1667968475</v>
      </c>
      <c r="D28" s="34" t="s">
        <v>71</v>
      </c>
      <c r="E28" s="36">
        <f>SUM(E18:E27)</f>
        <v>700000000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4285874366</v>
      </c>
      <c r="D29" s="44" t="s">
        <v>74</v>
      </c>
      <c r="E29" s="45">
        <f>E28+E17</f>
        <v>3443891322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125985431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6" t="str">
        <f>IF(C29-E29&lt;0,E29-C29,"-")</f>
        <v>-</v>
      </c>
      <c r="D31" s="44" t="s">
        <v>80</v>
      </c>
      <c r="E31" s="45">
        <f>IF(C29-E29&gt;0,C29-E29,"-")</f>
        <v>841983044</v>
      </c>
      <c r="F31" s="2"/>
    </row>
    <row r="32" spans="1:6" ht="18.75" x14ac:dyDescent="0.2">
      <c r="B32" s="47"/>
      <c r="C32" s="47"/>
      <c r="D32" s="47"/>
    </row>
  </sheetData>
  <mergeCells count="4">
    <mergeCell ref="A1:E1"/>
    <mergeCell ref="F1:F31"/>
    <mergeCell ref="A2:A3"/>
    <mergeCell ref="B32:D32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2020-02-17T08:05:40Z</dcterms:created>
  <dcterms:modified xsi:type="dcterms:W3CDTF">2020-02-17T08:05:40Z</dcterms:modified>
</cp:coreProperties>
</file>