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 Mérleg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<sst xmlns="http://schemas.openxmlformats.org/spreadsheetml/2006/main" count="38" uniqueCount="36">
  <si>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2. melléklet az 5/2013. (IV.12.) számú önkormányzati rendelethez</t>
  </si>
  <si>
    <t>KISNYÁRÁD KÖZSÉG ÖNKORMÁNYZAT</t>
  </si>
  <si>
    <t>2012. ÉVI PÉNZÜGYI MÉRLEG</t>
  </si>
  <si>
    <t>ezer forintban</t>
  </si>
  <si>
    <t>BEVÉTEL MEGNEVEZÉSE</t>
  </si>
  <si>
    <t>EREDETI</t>
  </si>
  <si>
    <t>MÓDOS.</t>
  </si>
  <si>
    <t>TÉNY</t>
  </si>
  <si>
    <t>Bevétel teljesülés</t>
  </si>
  <si>
    <t>KIADÁS MEGNEVEZÉSE</t>
  </si>
  <si>
    <t>ELŐIR.</t>
  </si>
  <si>
    <t>Kiadás teljesülés</t>
  </si>
  <si>
    <t>Intézm.működ.bevétel</t>
  </si>
  <si>
    <t>Személyi juttatás</t>
  </si>
  <si>
    <t>Támog.ért.működ.bevétel</t>
  </si>
  <si>
    <t>Munkaad.terh.jár.</t>
  </si>
  <si>
    <t>Közhatalmi bevételek</t>
  </si>
  <si>
    <t>Dologi kiadás</t>
  </si>
  <si>
    <t>Önk.költségvetési támog.</t>
  </si>
  <si>
    <t>Egyéb folyó kiad.</t>
  </si>
  <si>
    <t>Támog. tám.ért.kiad.</t>
  </si>
  <si>
    <t>Működési célú bevételek</t>
  </si>
  <si>
    <t>Működési célú kiadások</t>
  </si>
  <si>
    <t>Önk.saj.felh.és tőke bevétel</t>
  </si>
  <si>
    <t>Felújítás</t>
  </si>
  <si>
    <t>Beruházás</t>
  </si>
  <si>
    <t>Felhalmozási célú bevételek</t>
  </si>
  <si>
    <t>Felhalmozási kiadások</t>
  </si>
  <si>
    <t>Pénzf. nélküli bevétel, pénzmar.</t>
  </si>
  <si>
    <t>Tartalék</t>
  </si>
  <si>
    <t>Átfutó bevétel</t>
  </si>
  <si>
    <t>Átfutó kiadás</t>
  </si>
  <si>
    <t>BEVÉTEL ÖSSZESEN</t>
  </si>
  <si>
    <t>KIADÁS ÖSSZESEN</t>
  </si>
  <si>
    <t>Pénzkészlet 2012. december 31-én:</t>
  </si>
  <si>
    <t>Összesen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</si>
</sst>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9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9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9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9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9.421875" style="3" customWidth="1"/>
    <col min="2" max="5" width="10.7109375" style="3" customWidth="1"/>
    <col min="6" max="6" width="27.421875" style="3" customWidth="1"/>
    <col min="7" max="10" width="10.7109375" style="3" customWidth="1"/>
    <col min="11" max="16384" width="9.140625" style="3" customWidth="1"/>
  </cols>
  <sheetData>
    <row r="1" spans="1:7" ht="15.75">
      <c r="A1" s="1" t="s">
        <v>0</v>
      </c>
      <c r="B1" s="1"/>
      <c r="C1" s="1"/>
      <c r="D1" s="1"/>
      <c r="E1" s="1"/>
      <c r="F1" s="1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4" t="s">
        <v>1</v>
      </c>
      <c r="B3" s="4"/>
      <c r="C3" s="4"/>
      <c r="D3" s="4"/>
      <c r="E3" s="4"/>
      <c r="F3" s="4"/>
      <c r="G3" s="4"/>
    </row>
    <row r="4" spans="1:7" ht="15.75">
      <c r="A4" s="4" t="s">
        <v>2</v>
      </c>
      <c r="B4" s="4"/>
      <c r="C4" s="4"/>
      <c r="D4" s="4"/>
      <c r="E4" s="4"/>
      <c r="F4" s="4"/>
      <c r="G4" s="4"/>
    </row>
    <row r="5" spans="1:7" ht="15.75">
      <c r="A5" s="4"/>
      <c r="B5" s="4"/>
      <c r="C5" s="4"/>
      <c r="D5" s="4"/>
      <c r="E5" s="4"/>
      <c r="F5" s="4"/>
      <c r="G5" s="4"/>
    </row>
    <row r="6" spans="1:10" ht="16.5" thickBot="1">
      <c r="A6" s="2"/>
      <c r="B6" s="2"/>
      <c r="C6" s="2"/>
      <c r="D6" s="2"/>
      <c r="E6" s="2"/>
      <c r="F6" s="2"/>
      <c r="G6" s="2"/>
      <c r="I6" s="5" t="s">
        <v>3</v>
      </c>
      <c r="J6" s="5"/>
    </row>
    <row r="7" spans="1:10" ht="15" customHeight="1">
      <c r="A7" s="6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6" t="s">
        <v>10</v>
      </c>
      <c r="H7" s="6" t="s">
        <v>6</v>
      </c>
      <c r="I7" s="6" t="s">
        <v>7</v>
      </c>
      <c r="J7" s="7" t="s">
        <v>11</v>
      </c>
    </row>
    <row r="8" spans="1:10" ht="15" customHeight="1" thickBot="1">
      <c r="A8" s="9"/>
      <c r="B8" s="9"/>
      <c r="C8" s="9"/>
      <c r="D8" s="9"/>
      <c r="E8" s="10"/>
      <c r="F8" s="11"/>
      <c r="G8" s="9"/>
      <c r="H8" s="9"/>
      <c r="I8" s="9"/>
      <c r="J8" s="10"/>
    </row>
    <row r="9" spans="1:10" ht="15.75">
      <c r="A9" s="12" t="s">
        <v>12</v>
      </c>
      <c r="B9" s="13">
        <v>970</v>
      </c>
      <c r="C9" s="13">
        <v>1462</v>
      </c>
      <c r="D9" s="14">
        <v>1461</v>
      </c>
      <c r="E9" s="15">
        <f>D9/C9</f>
        <v>0.9993160054719562</v>
      </c>
      <c r="F9" s="16" t="s">
        <v>13</v>
      </c>
      <c r="G9" s="13">
        <v>7695</v>
      </c>
      <c r="H9" s="13">
        <v>7884</v>
      </c>
      <c r="I9" s="14">
        <v>7383</v>
      </c>
      <c r="J9" s="15">
        <f>I9/H9</f>
        <v>0.9364535768645358</v>
      </c>
    </row>
    <row r="10" spans="1:10" ht="15.75">
      <c r="A10" s="17" t="s">
        <v>14</v>
      </c>
      <c r="B10" s="18">
        <v>5725</v>
      </c>
      <c r="C10" s="18">
        <v>5861</v>
      </c>
      <c r="D10" s="19">
        <v>4812</v>
      </c>
      <c r="E10" s="20">
        <f>D10/C10</f>
        <v>0.8210203037024398</v>
      </c>
      <c r="F10" s="21" t="s">
        <v>15</v>
      </c>
      <c r="G10" s="18">
        <v>1795</v>
      </c>
      <c r="H10" s="18">
        <v>1846</v>
      </c>
      <c r="I10" s="19">
        <v>1429</v>
      </c>
      <c r="J10" s="20">
        <f>I10/H10</f>
        <v>0.7741061755146262</v>
      </c>
    </row>
    <row r="11" spans="1:10" ht="15.75">
      <c r="A11" s="17" t="s">
        <v>16</v>
      </c>
      <c r="B11" s="18">
        <v>3532</v>
      </c>
      <c r="C11" s="18">
        <v>14854</v>
      </c>
      <c r="D11" s="19">
        <v>14844</v>
      </c>
      <c r="E11" s="20">
        <f>D11/C11</f>
        <v>0.9993267806651407</v>
      </c>
      <c r="F11" s="21" t="s">
        <v>17</v>
      </c>
      <c r="G11" s="18">
        <v>8049</v>
      </c>
      <c r="H11" s="18">
        <v>8340</v>
      </c>
      <c r="I11" s="19">
        <v>4910</v>
      </c>
      <c r="J11" s="20">
        <f>I11/H11</f>
        <v>0.5887290167865707</v>
      </c>
    </row>
    <row r="12" spans="1:10" ht="15.75">
      <c r="A12" s="17" t="s">
        <v>18</v>
      </c>
      <c r="B12" s="18">
        <v>15270</v>
      </c>
      <c r="C12" s="18">
        <v>13566</v>
      </c>
      <c r="D12" s="19">
        <v>13566</v>
      </c>
      <c r="E12" s="20">
        <f>D12/C12</f>
        <v>1</v>
      </c>
      <c r="F12" s="21" t="s">
        <v>19</v>
      </c>
      <c r="G12" s="18">
        <v>605</v>
      </c>
      <c r="H12" s="22">
        <v>614</v>
      </c>
      <c r="I12" s="19">
        <v>556</v>
      </c>
      <c r="J12" s="20">
        <f>I12/H12</f>
        <v>0.9055374592833876</v>
      </c>
    </row>
    <row r="13" spans="1:10" ht="15.75">
      <c r="A13" s="17"/>
      <c r="B13" s="23"/>
      <c r="C13" s="23"/>
      <c r="D13" s="24"/>
      <c r="E13" s="20"/>
      <c r="F13" s="21" t="s">
        <v>20</v>
      </c>
      <c r="G13" s="18">
        <v>11544</v>
      </c>
      <c r="H13" s="18">
        <v>12081</v>
      </c>
      <c r="I13" s="19">
        <v>9763</v>
      </c>
      <c r="J13" s="20">
        <f>I13/H13</f>
        <v>0.808128466186574</v>
      </c>
    </row>
    <row r="14" spans="1:10" ht="15.75">
      <c r="A14" s="17"/>
      <c r="B14" s="18"/>
      <c r="C14" s="18"/>
      <c r="D14" s="19"/>
      <c r="E14" s="20"/>
      <c r="F14" s="21"/>
      <c r="G14" s="23"/>
      <c r="H14" s="18"/>
      <c r="I14" s="19"/>
      <c r="J14" s="20"/>
    </row>
    <row r="15" spans="1:10" ht="15.75">
      <c r="A15" s="25" t="s">
        <v>21</v>
      </c>
      <c r="B15" s="26">
        <f>SUM(B9:B14)</f>
        <v>25497</v>
      </c>
      <c r="C15" s="26">
        <f>SUM(C9:C14)</f>
        <v>35743</v>
      </c>
      <c r="D15" s="27">
        <f>SUM(D9:D14)</f>
        <v>34683</v>
      </c>
      <c r="E15" s="28">
        <f>D15/C15</f>
        <v>0.970343843549786</v>
      </c>
      <c r="F15" s="29" t="s">
        <v>22</v>
      </c>
      <c r="G15" s="26">
        <f>SUM(G9:G14)</f>
        <v>29688</v>
      </c>
      <c r="H15" s="26">
        <f>SUM(H9:H13)</f>
        <v>30765</v>
      </c>
      <c r="I15" s="27">
        <f>SUM(I9:I13)</f>
        <v>24041</v>
      </c>
      <c r="J15" s="28">
        <f>I15/H15</f>
        <v>0.781439947992849</v>
      </c>
    </row>
    <row r="16" spans="1:10" ht="15.75">
      <c r="A16" s="17" t="s">
        <v>23</v>
      </c>
      <c r="B16" s="18">
        <v>140</v>
      </c>
      <c r="C16" s="18">
        <v>140</v>
      </c>
      <c r="D16" s="19">
        <v>126</v>
      </c>
      <c r="E16" s="20">
        <f>D16/C16</f>
        <v>0.9</v>
      </c>
      <c r="F16" s="21" t="s">
        <v>24</v>
      </c>
      <c r="G16" s="18">
        <v>4400</v>
      </c>
      <c r="H16" s="18">
        <v>7705</v>
      </c>
      <c r="I16" s="19">
        <v>5115</v>
      </c>
      <c r="J16" s="20">
        <f>I16/H16</f>
        <v>0.663854639844257</v>
      </c>
    </row>
    <row r="17" spans="1:10" ht="15.75">
      <c r="A17" s="17"/>
      <c r="B17" s="18"/>
      <c r="C17" s="18"/>
      <c r="D17" s="19"/>
      <c r="E17" s="20"/>
      <c r="F17" s="21" t="s">
        <v>25</v>
      </c>
      <c r="G17" s="18">
        <v>2000</v>
      </c>
      <c r="H17" s="18">
        <v>2000</v>
      </c>
      <c r="I17" s="19">
        <v>0</v>
      </c>
      <c r="J17" s="20">
        <f>I17/H17</f>
        <v>0</v>
      </c>
    </row>
    <row r="18" spans="1:10" ht="15.75">
      <c r="A18" s="25" t="s">
        <v>26</v>
      </c>
      <c r="B18" s="26">
        <f>SUM(B16)</f>
        <v>140</v>
      </c>
      <c r="C18" s="26">
        <f>SUM(C16)</f>
        <v>140</v>
      </c>
      <c r="D18" s="27">
        <f>SUM(D16)</f>
        <v>126</v>
      </c>
      <c r="E18" s="28">
        <f>D18/C18</f>
        <v>0.9</v>
      </c>
      <c r="F18" s="29" t="s">
        <v>27</v>
      </c>
      <c r="G18" s="26">
        <f>SUM(G16:G17)</f>
        <v>6400</v>
      </c>
      <c r="H18" s="26">
        <f>SUM(H16:H17)</f>
        <v>9705</v>
      </c>
      <c r="I18" s="27">
        <f>SUM(I16:I17)</f>
        <v>5115</v>
      </c>
      <c r="J18" s="28">
        <f>I18/H18</f>
        <v>0.527047913446677</v>
      </c>
    </row>
    <row r="19" spans="1:10" ht="15.75">
      <c r="A19" s="17"/>
      <c r="B19" s="23"/>
      <c r="C19" s="23"/>
      <c r="D19" s="24"/>
      <c r="E19" s="20"/>
      <c r="F19" s="21"/>
      <c r="G19" s="23"/>
      <c r="H19" s="18"/>
      <c r="I19" s="19"/>
      <c r="J19" s="20"/>
    </row>
    <row r="20" spans="1:10" ht="15.75">
      <c r="A20" s="17" t="s">
        <v>28</v>
      </c>
      <c r="B20" s="18">
        <v>20564</v>
      </c>
      <c r="C20" s="18">
        <v>20564</v>
      </c>
      <c r="D20" s="19">
        <v>21337</v>
      </c>
      <c r="E20" s="20">
        <f>D20/C20</f>
        <v>1.0375899630422096</v>
      </c>
      <c r="F20" s="21" t="s">
        <v>29</v>
      </c>
      <c r="G20" s="18">
        <v>10113</v>
      </c>
      <c r="H20" s="18">
        <v>15977</v>
      </c>
      <c r="I20" s="19">
        <v>0</v>
      </c>
      <c r="J20" s="20">
        <f>I20/H20</f>
        <v>0</v>
      </c>
    </row>
    <row r="21" spans="1:10" ht="16.5" thickBot="1">
      <c r="A21" s="30" t="s">
        <v>30</v>
      </c>
      <c r="B21" s="31">
        <v>0</v>
      </c>
      <c r="C21" s="32">
        <v>0</v>
      </c>
      <c r="D21" s="32">
        <v>0</v>
      </c>
      <c r="E21" s="33"/>
      <c r="F21" s="34" t="s">
        <v>31</v>
      </c>
      <c r="G21" s="35">
        <v>0</v>
      </c>
      <c r="H21" s="31">
        <v>0</v>
      </c>
      <c r="I21" s="32">
        <v>302</v>
      </c>
      <c r="J21" s="33"/>
    </row>
    <row r="22" spans="1:10" ht="16.5" thickBot="1">
      <c r="A22" s="36" t="s">
        <v>32</v>
      </c>
      <c r="B22" s="37">
        <f>SUM(B15,B18,B20,B21)</f>
        <v>46201</v>
      </c>
      <c r="C22" s="37">
        <f>SUM(C15,C18,C20)</f>
        <v>56447</v>
      </c>
      <c r="D22" s="38">
        <f>SUM(D15,D18,D20)</f>
        <v>56146</v>
      </c>
      <c r="E22" s="39">
        <f>D22/C22</f>
        <v>0.9946675642638227</v>
      </c>
      <c r="F22" s="40" t="s">
        <v>33</v>
      </c>
      <c r="G22" s="37">
        <f>SUM(G15,G18,G20,G21)</f>
        <v>46201</v>
      </c>
      <c r="H22" s="37">
        <f>SUM(H15,H18,H20,H21)</f>
        <v>56447</v>
      </c>
      <c r="I22" s="38">
        <f>SUM(I15,I18,I20,I21)</f>
        <v>29458</v>
      </c>
      <c r="J22" s="39">
        <f>I22/H22</f>
        <v>0.5218700728116641</v>
      </c>
    </row>
    <row r="24" spans="6:9" ht="15.75">
      <c r="F24" s="41" t="s">
        <v>34</v>
      </c>
      <c r="G24" s="41"/>
      <c r="H24" s="41"/>
      <c r="I24" s="42">
        <v>26688</v>
      </c>
    </row>
    <row r="26" spans="8:9" ht="15.75">
      <c r="H26" s="43" t="s">
        <v>35</v>
      </c>
      <c r="I26" s="44">
        <f>SUM(I22,I24)</f>
        <v>56146</v>
      </c>
    </row>
  </sheetData>
  <mergeCells count="16">
    <mergeCell ref="A1:F1"/>
    <mergeCell ref="F24:H24"/>
    <mergeCell ref="A5:G5"/>
    <mergeCell ref="A3:G3"/>
    <mergeCell ref="A4:G4"/>
    <mergeCell ref="A7:A8"/>
    <mergeCell ref="E7:E8"/>
    <mergeCell ref="D7:D8"/>
    <mergeCell ref="C7:C8"/>
    <mergeCell ref="B7:B8"/>
    <mergeCell ref="G7:G8"/>
    <mergeCell ref="F7:F8"/>
    <mergeCell ref="J7:J8"/>
    <mergeCell ref="I6:J6"/>
    <mergeCell ref="I7:I8"/>
    <mergeCell ref="H7:H8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2013-09-25T09:01:50Z</dcterms:created>
  <dcterms:modified xsi:type="dcterms:W3CDTF">2013-09-25T09:02:16Z</dcterms:modified>
  <cp:category/>
  <cp:version/>
  <cp:contentType/>
  <cp:contentStatus/>
</cp:coreProperties>
</file>