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360" windowHeight="4395" tabRatio="987" activeTab="9"/>
  </bookViews>
  <sheets>
    <sheet name="1. Mérleg" sheetId="53" r:id="rId1"/>
    <sheet name="2. Működ., felh. bev.mindössz. " sheetId="52" r:id="rId2"/>
    <sheet name="2.1-2.3" sheetId="81" r:id="rId3"/>
    <sheet name="3.  műk., felh bev." sheetId="54" r:id="rId4"/>
    <sheet name="3.1. Önk.műk., felh bev.kötel." sheetId="55" r:id="rId5"/>
    <sheet name="3.2. Önk.műk., felh bev.önként." sheetId="56" r:id="rId6"/>
    <sheet name="3.3. " sheetId="65" r:id="rId7"/>
    <sheet name="4. Kiad. mindössz." sheetId="8" r:id="rId8"/>
    <sheet name="4.1.-4.2. mell." sheetId="80" r:id="rId9"/>
    <sheet name="5.mell." sheetId="87" r:id="rId10"/>
    <sheet name="5.1. Önk.kiad.kötelező" sheetId="71" r:id="rId11"/>
    <sheet name="5.2. Önk.kiad. önként" sheetId="72" r:id="rId12"/>
    <sheet name="6.3. " sheetId="76" r:id="rId13"/>
    <sheet name="6-8.mell." sheetId="12" r:id="rId14"/>
    <sheet name="9. melléklet" sheetId="13" r:id="rId15"/>
    <sheet name="10-11. mell." sheetId="14" r:id="rId16"/>
    <sheet name="12. mell. " sheetId="16" r:id="rId17"/>
    <sheet name="13. mell." sheetId="83" r:id="rId18"/>
    <sheet name="14. mell." sheetId="97" r:id="rId19"/>
    <sheet name="15. mell." sheetId="98" r:id="rId20"/>
    <sheet name="16-18. mell." sheetId="99" r:id="rId21"/>
    <sheet name="19. mell.." sheetId="100" r:id="rId22"/>
    <sheet name="20. mell." sheetId="101" r:id="rId23"/>
    <sheet name="21. mell." sheetId="102" r:id="rId24"/>
    <sheet name="22. mell." sheetId="103" r:id="rId25"/>
    <sheet name="Munka3" sheetId="90" r:id="rId26"/>
    <sheet name="Munka4" sheetId="91" r:id="rId27"/>
    <sheet name="Munka5" sheetId="92" r:id="rId28"/>
    <sheet name="Munka9" sheetId="96" r:id="rId29"/>
    <sheet name="Munka8" sheetId="95" r:id="rId30"/>
    <sheet name="Munka7" sheetId="94" r:id="rId31"/>
    <sheet name="Munka6" sheetId="93" r:id="rId32"/>
    <sheet name="Munka2" sheetId="89" r:id="rId33"/>
  </sheets>
  <definedNames>
    <definedName name="_xlnm.Print_Area" localSheetId="15">'10-11. mell.'!$A$1:$H$42</definedName>
    <definedName name="_xlnm.Print_Area" localSheetId="16">'12. mell. '!$A$1:$H$54</definedName>
    <definedName name="_xlnm.Print_Area" localSheetId="17">'13. mell.'!$A$1:$L$56</definedName>
    <definedName name="_xlnm.Print_Area" localSheetId="2">'2.1-2.3'!$A$2:$H$91</definedName>
    <definedName name="_xlnm.Print_Area" localSheetId="22">'20. mell.'!$A$1:$J$32</definedName>
    <definedName name="_xlnm.Print_Area" localSheetId="3">'3.  műk., felh bev.'!$A$1:$P$102</definedName>
    <definedName name="_xlnm.Print_Area" localSheetId="4">'3.1. Önk.műk., felh bev.kötel.'!$A$1:$K$104</definedName>
    <definedName name="_xlnm.Print_Area" localSheetId="5">'3.2. Önk.műk., felh bev.önként.'!$A$2:$M$105</definedName>
    <definedName name="_xlnm.Print_Area" localSheetId="6">'3.3. '!$A$1:$I$83</definedName>
    <definedName name="_xlnm.Print_Area" localSheetId="7">'4. Kiad. mindössz.'!$A$2:$J$55</definedName>
    <definedName name="_xlnm.Print_Area" localSheetId="10">'5.1. Önk.kiad.kötelező'!$A$1:$H$55</definedName>
    <definedName name="_xlnm.Print_Area" localSheetId="11">'5.2. Önk.kiad. önként'!$A$1:$H$57</definedName>
    <definedName name="_xlnm.Print_Area" localSheetId="9">'5.mell.'!$A$1:$L$64</definedName>
    <definedName name="_xlnm.Print_Area" localSheetId="12">'6.3. '!$A$1:$F$45</definedName>
    <definedName name="_xlnm.Print_Area" localSheetId="13">'6-8.mell.'!$A$1:$H$62</definedName>
  </definedNames>
  <calcPr calcId="125725"/>
</workbook>
</file>

<file path=xl/calcChain.xml><?xml version="1.0" encoding="utf-8"?>
<calcChain xmlns="http://schemas.openxmlformats.org/spreadsheetml/2006/main">
  <c r="E82" i="81"/>
  <c r="G82" s="1"/>
  <c r="G78"/>
  <c r="G77"/>
  <c r="L40" i="103"/>
  <c r="K40"/>
  <c r="J40"/>
  <c r="I40"/>
  <c r="H40"/>
  <c r="G40"/>
  <c r="F40"/>
  <c r="M40"/>
  <c r="E40"/>
  <c r="M39"/>
  <c r="M38"/>
  <c r="M37"/>
  <c r="M36"/>
  <c r="M35"/>
  <c r="M34"/>
  <c r="M33"/>
  <c r="L26"/>
  <c r="K26"/>
  <c r="J26"/>
  <c r="I26"/>
  <c r="H26"/>
  <c r="G26"/>
  <c r="F26"/>
  <c r="M26"/>
  <c r="E26"/>
  <c r="M25"/>
  <c r="M24"/>
  <c r="M23"/>
  <c r="M22"/>
  <c r="M21"/>
  <c r="L17"/>
  <c r="K17"/>
  <c r="J17"/>
  <c r="I17"/>
  <c r="H17"/>
  <c r="G17"/>
  <c r="M17"/>
  <c r="E17"/>
  <c r="M16"/>
  <c r="M15"/>
  <c r="M14"/>
  <c r="M13"/>
  <c r="M12"/>
  <c r="M11"/>
  <c r="M10"/>
  <c r="J22" i="101"/>
  <c r="I22"/>
  <c r="H22"/>
  <c r="G22"/>
  <c r="F22"/>
  <c r="E22"/>
  <c r="C22"/>
  <c r="B22"/>
  <c r="F35" i="12"/>
  <c r="E35"/>
  <c r="G35"/>
  <c r="C35"/>
  <c r="B35"/>
  <c r="D35"/>
  <c r="G31"/>
  <c r="D29"/>
  <c r="G28"/>
  <c r="D28"/>
  <c r="F19"/>
  <c r="E19"/>
  <c r="G19"/>
  <c r="C19"/>
  <c r="B19"/>
  <c r="D19"/>
  <c r="G16"/>
  <c r="G15"/>
  <c r="G14"/>
  <c r="G13"/>
  <c r="G12"/>
  <c r="G11"/>
  <c r="G10"/>
  <c r="G9"/>
  <c r="D9"/>
  <c r="G8"/>
  <c r="D8"/>
  <c r="G44" i="72"/>
  <c r="C44"/>
  <c r="B44"/>
  <c r="F35"/>
  <c r="F46"/>
  <c r="E35"/>
  <c r="E46"/>
  <c r="C35"/>
  <c r="B35"/>
  <c r="G33"/>
  <c r="D33"/>
  <c r="G32"/>
  <c r="D32"/>
  <c r="F30"/>
  <c r="F48"/>
  <c r="G28"/>
  <c r="C28"/>
  <c r="B28"/>
  <c r="E19"/>
  <c r="E30"/>
  <c r="C19"/>
  <c r="B19"/>
  <c r="D19"/>
  <c r="G17"/>
  <c r="G16"/>
  <c r="G15"/>
  <c r="D15"/>
  <c r="G13"/>
  <c r="G44" i="71"/>
  <c r="C44"/>
  <c r="C46"/>
  <c r="B44"/>
  <c r="B46"/>
  <c r="D46"/>
  <c r="F35"/>
  <c r="F46"/>
  <c r="E35"/>
  <c r="E46"/>
  <c r="G46"/>
  <c r="C35"/>
  <c r="B35"/>
  <c r="D35"/>
  <c r="G33"/>
  <c r="G32"/>
  <c r="F28"/>
  <c r="E28"/>
  <c r="G28"/>
  <c r="C28"/>
  <c r="B28"/>
  <c r="D28"/>
  <c r="G25"/>
  <c r="D25"/>
  <c r="F19"/>
  <c r="F30"/>
  <c r="F48"/>
  <c r="E19"/>
  <c r="E30"/>
  <c r="C19"/>
  <c r="C30"/>
  <c r="C48"/>
  <c r="B19"/>
  <c r="B30"/>
  <c r="G15"/>
  <c r="G14"/>
  <c r="D14"/>
  <c r="G13"/>
  <c r="D13"/>
  <c r="G12"/>
  <c r="D12"/>
  <c r="G11"/>
  <c r="D11"/>
  <c r="I47" i="87"/>
  <c r="D44"/>
  <c r="C44"/>
  <c r="E44"/>
  <c r="B44"/>
  <c r="H35"/>
  <c r="H46"/>
  <c r="G35"/>
  <c r="G46"/>
  <c r="F35"/>
  <c r="F46"/>
  <c r="I46"/>
  <c r="D35"/>
  <c r="D46"/>
  <c r="C35"/>
  <c r="C46"/>
  <c r="B35"/>
  <c r="B46"/>
  <c r="I33"/>
  <c r="E33"/>
  <c r="I32"/>
  <c r="E32"/>
  <c r="G30"/>
  <c r="G48"/>
  <c r="C30"/>
  <c r="I29"/>
  <c r="H28"/>
  <c r="G28"/>
  <c r="F28"/>
  <c r="I28"/>
  <c r="D28"/>
  <c r="C28"/>
  <c r="B28"/>
  <c r="E28"/>
  <c r="I25"/>
  <c r="E25"/>
  <c r="H19"/>
  <c r="H30"/>
  <c r="G19"/>
  <c r="F19"/>
  <c r="F30"/>
  <c r="D19"/>
  <c r="D30"/>
  <c r="D48"/>
  <c r="C19"/>
  <c r="B19"/>
  <c r="B30"/>
  <c r="I17"/>
  <c r="I16"/>
  <c r="I15"/>
  <c r="E15"/>
  <c r="I14"/>
  <c r="E14"/>
  <c r="I13"/>
  <c r="E13"/>
  <c r="I12"/>
  <c r="E12"/>
  <c r="I11"/>
  <c r="E11"/>
  <c r="G46" i="8"/>
  <c r="G43"/>
  <c r="C43"/>
  <c r="B43"/>
  <c r="D43"/>
  <c r="F34"/>
  <c r="F45"/>
  <c r="E34"/>
  <c r="E45"/>
  <c r="C34"/>
  <c r="C45"/>
  <c r="B34"/>
  <c r="B45"/>
  <c r="D33"/>
  <c r="G32"/>
  <c r="D32"/>
  <c r="G31"/>
  <c r="D31"/>
  <c r="F27"/>
  <c r="E27"/>
  <c r="G27"/>
  <c r="C27"/>
  <c r="B27"/>
  <c r="D27"/>
  <c r="G24"/>
  <c r="D24"/>
  <c r="F18"/>
  <c r="F29"/>
  <c r="E18"/>
  <c r="E29"/>
  <c r="C18"/>
  <c r="C29"/>
  <c r="B18"/>
  <c r="B29"/>
  <c r="G16"/>
  <c r="G15"/>
  <c r="G14"/>
  <c r="D14"/>
  <c r="G13"/>
  <c r="D13"/>
  <c r="G12"/>
  <c r="D12"/>
  <c r="G11"/>
  <c r="D11"/>
  <c r="G10"/>
  <c r="D10"/>
  <c r="J91" i="56"/>
  <c r="J89"/>
  <c r="J88"/>
  <c r="F88"/>
  <c r="E88"/>
  <c r="G88"/>
  <c r="F77"/>
  <c r="E77"/>
  <c r="J71"/>
  <c r="H71"/>
  <c r="F71"/>
  <c r="E71"/>
  <c r="G71"/>
  <c r="J66"/>
  <c r="G66"/>
  <c r="I63"/>
  <c r="H63"/>
  <c r="H79"/>
  <c r="F63"/>
  <c r="F79"/>
  <c r="F90"/>
  <c r="E63"/>
  <c r="G63"/>
  <c r="J62"/>
  <c r="G62"/>
  <c r="I51"/>
  <c r="H51"/>
  <c r="J51"/>
  <c r="F51"/>
  <c r="E51"/>
  <c r="G51"/>
  <c r="I40"/>
  <c r="H40"/>
  <c r="J40"/>
  <c r="F40"/>
  <c r="E40"/>
  <c r="I35"/>
  <c r="H35"/>
  <c r="J35"/>
  <c r="F35"/>
  <c r="E35"/>
  <c r="G35"/>
  <c r="J32"/>
  <c r="J30"/>
  <c r="J27"/>
  <c r="J26"/>
  <c r="I21"/>
  <c r="I42"/>
  <c r="I53"/>
  <c r="H21"/>
  <c r="J21"/>
  <c r="F21"/>
  <c r="F42"/>
  <c r="F53"/>
  <c r="E21"/>
  <c r="E42"/>
  <c r="I90" i="55"/>
  <c r="H90"/>
  <c r="J90"/>
  <c r="F90"/>
  <c r="E90"/>
  <c r="G90"/>
  <c r="J85"/>
  <c r="I79"/>
  <c r="H79"/>
  <c r="J79"/>
  <c r="F79"/>
  <c r="E79"/>
  <c r="G79"/>
  <c r="I73"/>
  <c r="H73"/>
  <c r="J73"/>
  <c r="F73"/>
  <c r="E73"/>
  <c r="G73"/>
  <c r="I65"/>
  <c r="I81"/>
  <c r="I92"/>
  <c r="H65"/>
  <c r="H81"/>
  <c r="F65"/>
  <c r="F81"/>
  <c r="F92"/>
  <c r="E65"/>
  <c r="E81"/>
  <c r="J60"/>
  <c r="I52"/>
  <c r="H52"/>
  <c r="J52"/>
  <c r="F52"/>
  <c r="E52"/>
  <c r="G52"/>
  <c r="J50"/>
  <c r="G50"/>
  <c r="J46"/>
  <c r="I42"/>
  <c r="I53"/>
  <c r="I94"/>
  <c r="J40"/>
  <c r="F40"/>
  <c r="E40"/>
  <c r="E42"/>
  <c r="J36"/>
  <c r="I35"/>
  <c r="H35"/>
  <c r="J35"/>
  <c r="F35"/>
  <c r="E35"/>
  <c r="G35"/>
  <c r="J31"/>
  <c r="G31"/>
  <c r="J30"/>
  <c r="G30"/>
  <c r="J29"/>
  <c r="G29"/>
  <c r="J28"/>
  <c r="G28"/>
  <c r="J26"/>
  <c r="G26"/>
  <c r="J23"/>
  <c r="H21"/>
  <c r="H42"/>
  <c r="F21"/>
  <c r="F42"/>
  <c r="F53"/>
  <c r="E21"/>
  <c r="G21"/>
  <c r="J20"/>
  <c r="G20"/>
  <c r="J16"/>
  <c r="G16"/>
  <c r="J15"/>
  <c r="G15"/>
  <c r="J14"/>
  <c r="G14"/>
  <c r="J13"/>
  <c r="G13"/>
  <c r="J12"/>
  <c r="G12"/>
  <c r="J11"/>
  <c r="G11"/>
  <c r="J87" i="54"/>
  <c r="I87"/>
  <c r="L87"/>
  <c r="G87"/>
  <c r="F87"/>
  <c r="H87"/>
  <c r="E87"/>
  <c r="L82"/>
  <c r="L76"/>
  <c r="G76"/>
  <c r="F76"/>
  <c r="E76"/>
  <c r="H76"/>
  <c r="J70"/>
  <c r="L70"/>
  <c r="G70"/>
  <c r="F70"/>
  <c r="E70"/>
  <c r="H70"/>
  <c r="L65"/>
  <c r="H65"/>
  <c r="J62"/>
  <c r="J78"/>
  <c r="J89"/>
  <c r="I62"/>
  <c r="I78"/>
  <c r="G62"/>
  <c r="G78"/>
  <c r="G89"/>
  <c r="F62"/>
  <c r="F78"/>
  <c r="F89"/>
  <c r="E62"/>
  <c r="E78"/>
  <c r="L61"/>
  <c r="H61"/>
  <c r="L57"/>
  <c r="L50"/>
  <c r="I50"/>
  <c r="G50"/>
  <c r="F50"/>
  <c r="H50"/>
  <c r="E50"/>
  <c r="L48"/>
  <c r="H48"/>
  <c r="L45"/>
  <c r="J41"/>
  <c r="J52"/>
  <c r="J91"/>
  <c r="G39"/>
  <c r="F39"/>
  <c r="F41"/>
  <c r="F52"/>
  <c r="E39"/>
  <c r="J34"/>
  <c r="I34"/>
  <c r="L34"/>
  <c r="G34"/>
  <c r="F34"/>
  <c r="E34"/>
  <c r="H34"/>
  <c r="L31"/>
  <c r="L30"/>
  <c r="H30"/>
  <c r="L29"/>
  <c r="H29"/>
  <c r="L28"/>
  <c r="H28"/>
  <c r="L27"/>
  <c r="H27"/>
  <c r="L25"/>
  <c r="H25"/>
  <c r="L22"/>
  <c r="I20"/>
  <c r="I41"/>
  <c r="G20"/>
  <c r="G41"/>
  <c r="G52"/>
  <c r="F20"/>
  <c r="E20"/>
  <c r="E41"/>
  <c r="L19"/>
  <c r="H19"/>
  <c r="L15"/>
  <c r="H15"/>
  <c r="L14"/>
  <c r="H14"/>
  <c r="L13"/>
  <c r="H13"/>
  <c r="L12"/>
  <c r="H12"/>
  <c r="L11"/>
  <c r="H11"/>
  <c r="L10"/>
  <c r="H10"/>
  <c r="F67" i="81"/>
  <c r="E67"/>
  <c r="G67" s="1"/>
  <c r="C67"/>
  <c r="B67"/>
  <c r="D67" s="1"/>
  <c r="G66"/>
  <c r="D66"/>
  <c r="G65"/>
  <c r="D65"/>
  <c r="G64"/>
  <c r="D64"/>
  <c r="G63"/>
  <c r="D63"/>
  <c r="E14"/>
  <c r="G14" s="1"/>
  <c r="C14"/>
  <c r="B14"/>
  <c r="D14" s="1"/>
  <c r="G10"/>
  <c r="D10"/>
  <c r="G9"/>
  <c r="D9"/>
  <c r="J88" i="52"/>
  <c r="I87"/>
  <c r="H87"/>
  <c r="J87"/>
  <c r="F87"/>
  <c r="G87"/>
  <c r="J82"/>
  <c r="J76"/>
  <c r="F76"/>
  <c r="E76"/>
  <c r="G76"/>
  <c r="I70"/>
  <c r="H70"/>
  <c r="J70"/>
  <c r="F70"/>
  <c r="E70"/>
  <c r="G70"/>
  <c r="J65"/>
  <c r="G65"/>
  <c r="I62"/>
  <c r="I78"/>
  <c r="I89"/>
  <c r="H62"/>
  <c r="H78"/>
  <c r="F62"/>
  <c r="F78"/>
  <c r="F89"/>
  <c r="E62"/>
  <c r="E78"/>
  <c r="J61"/>
  <c r="G61"/>
  <c r="J57"/>
  <c r="I50"/>
  <c r="H50"/>
  <c r="J50"/>
  <c r="F50"/>
  <c r="E50"/>
  <c r="G50"/>
  <c r="J48"/>
  <c r="G48"/>
  <c r="J45"/>
  <c r="J40"/>
  <c r="J39"/>
  <c r="G39"/>
  <c r="J38"/>
  <c r="J37"/>
  <c r="J36"/>
  <c r="J35"/>
  <c r="I34"/>
  <c r="I41"/>
  <c r="I52"/>
  <c r="H34"/>
  <c r="J34"/>
  <c r="F34"/>
  <c r="E34"/>
  <c r="G34"/>
  <c r="J31"/>
  <c r="J30"/>
  <c r="G30"/>
  <c r="J29"/>
  <c r="G29"/>
  <c r="J28"/>
  <c r="G28"/>
  <c r="J27"/>
  <c r="G27"/>
  <c r="J25"/>
  <c r="G25"/>
  <c r="J22"/>
  <c r="H20"/>
  <c r="H41"/>
  <c r="F20"/>
  <c r="F41"/>
  <c r="F52"/>
  <c r="E20"/>
  <c r="E41"/>
  <c r="J19"/>
  <c r="G19"/>
  <c r="J15"/>
  <c r="G15"/>
  <c r="J14"/>
  <c r="G14"/>
  <c r="J13"/>
  <c r="G13"/>
  <c r="J12"/>
  <c r="G12"/>
  <c r="J11"/>
  <c r="G11"/>
  <c r="J10"/>
  <c r="G10"/>
  <c r="I36" i="53"/>
  <c r="H36"/>
  <c r="E36"/>
  <c r="H32"/>
  <c r="I27"/>
  <c r="I32"/>
  <c r="H27"/>
  <c r="E27"/>
  <c r="E32"/>
  <c r="D27"/>
  <c r="I17"/>
  <c r="I34"/>
  <c r="H17"/>
  <c r="H34"/>
  <c r="E17"/>
  <c r="E34"/>
  <c r="D17"/>
  <c r="D22"/>
  <c r="C46" i="72"/>
  <c r="C30"/>
  <c r="B30"/>
  <c r="D30"/>
  <c r="D35"/>
  <c r="G46"/>
  <c r="B46"/>
  <c r="E48"/>
  <c r="G48"/>
  <c r="G30"/>
  <c r="B48"/>
  <c r="D28"/>
  <c r="D44"/>
  <c r="G19"/>
  <c r="G35"/>
  <c r="B48" i="71"/>
  <c r="D48"/>
  <c r="D30"/>
  <c r="E48"/>
  <c r="G48"/>
  <c r="G30"/>
  <c r="D19"/>
  <c r="D44"/>
  <c r="G19"/>
  <c r="G35"/>
  <c r="B48" i="87"/>
  <c r="E48"/>
  <c r="E30"/>
  <c r="F48"/>
  <c r="I30"/>
  <c r="H48"/>
  <c r="C48"/>
  <c r="E46"/>
  <c r="E35"/>
  <c r="I35"/>
  <c r="E19"/>
  <c r="I19"/>
  <c r="B47" i="8"/>
  <c r="D29"/>
  <c r="C47"/>
  <c r="F47"/>
  <c r="D45"/>
  <c r="G45"/>
  <c r="E47"/>
  <c r="G47"/>
  <c r="G29"/>
  <c r="D18"/>
  <c r="G34"/>
  <c r="G18"/>
  <c r="D34"/>
  <c r="E53" i="56"/>
  <c r="G53"/>
  <c r="G42"/>
  <c r="H90"/>
  <c r="J90"/>
  <c r="J79"/>
  <c r="G21"/>
  <c r="H42"/>
  <c r="J63"/>
  <c r="E79"/>
  <c r="J42" i="55"/>
  <c r="H53"/>
  <c r="E53"/>
  <c r="G53"/>
  <c r="G42"/>
  <c r="E92"/>
  <c r="G92"/>
  <c r="G81"/>
  <c r="J81"/>
  <c r="H92"/>
  <c r="J92"/>
  <c r="G40"/>
  <c r="G65"/>
  <c r="J21"/>
  <c r="J65"/>
  <c r="E89" i="54"/>
  <c r="H89"/>
  <c r="H78"/>
  <c r="I52"/>
  <c r="L41"/>
  <c r="L78"/>
  <c r="I89"/>
  <c r="L89"/>
  <c r="E52"/>
  <c r="H52"/>
  <c r="H41"/>
  <c r="H39"/>
  <c r="H62"/>
  <c r="H20"/>
  <c r="L20"/>
  <c r="L62"/>
  <c r="E52" i="52"/>
  <c r="G52"/>
  <c r="G41"/>
  <c r="J41"/>
  <c r="H52"/>
  <c r="I91"/>
  <c r="E89"/>
  <c r="G89"/>
  <c r="G78"/>
  <c r="J78"/>
  <c r="H89"/>
  <c r="J89"/>
  <c r="G20"/>
  <c r="J20"/>
  <c r="G62"/>
  <c r="J62"/>
  <c r="H22" i="53"/>
  <c r="H38"/>
  <c r="E22"/>
  <c r="E38"/>
  <c r="I22"/>
  <c r="I38"/>
  <c r="D46" i="72"/>
  <c r="C48"/>
  <c r="D48"/>
  <c r="I48" i="87"/>
  <c r="D47" i="8"/>
  <c r="E90" i="56"/>
  <c r="G90"/>
  <c r="G79"/>
  <c r="H53"/>
  <c r="J42"/>
  <c r="H94" i="55"/>
  <c r="J53"/>
  <c r="J94"/>
  <c r="I91" i="54"/>
  <c r="L91"/>
  <c r="L52"/>
  <c r="H91" i="52"/>
  <c r="J91"/>
  <c r="J52"/>
  <c r="H92" i="56"/>
  <c r="J92"/>
  <c r="J53"/>
  <c r="E19" i="13"/>
  <c r="B50" i="99"/>
  <c r="C38"/>
  <c r="B38"/>
  <c r="C52" i="12"/>
  <c r="B52"/>
  <c r="D52"/>
  <c r="D51"/>
  <c r="D50"/>
  <c r="D49"/>
  <c r="D48"/>
  <c r="D47"/>
  <c r="D46"/>
  <c r="D45"/>
  <c r="D44"/>
  <c r="D43"/>
  <c r="D42"/>
  <c r="E8" i="100"/>
  <c r="E9"/>
  <c r="E10"/>
  <c r="E11"/>
  <c r="E12"/>
  <c r="B13"/>
  <c r="C13"/>
  <c r="D13"/>
  <c r="E13"/>
  <c r="E14"/>
  <c r="E15"/>
  <c r="E16"/>
  <c r="E17"/>
  <c r="E18"/>
  <c r="E19"/>
  <c r="E20"/>
  <c r="B11" i="80"/>
  <c r="F19" i="13"/>
  <c r="G12"/>
  <c r="G13"/>
  <c r="G14"/>
  <c r="G15"/>
  <c r="G16"/>
  <c r="G17"/>
  <c r="G18"/>
  <c r="G11"/>
  <c r="B54" i="81"/>
  <c r="B25" i="98"/>
  <c r="G24" i="97"/>
  <c r="F24"/>
  <c r="E24"/>
  <c r="D24"/>
  <c r="C24"/>
  <c r="B24"/>
  <c r="H24"/>
  <c r="H11"/>
  <c r="H12"/>
  <c r="H13"/>
  <c r="H14"/>
  <c r="H15"/>
  <c r="H16"/>
  <c r="H17"/>
  <c r="H18"/>
  <c r="H19"/>
  <c r="H20"/>
  <c r="H21"/>
  <c r="H22"/>
  <c r="H10"/>
  <c r="K39" i="83"/>
  <c r="J39"/>
  <c r="I39"/>
  <c r="K30"/>
  <c r="K41"/>
  <c r="J30"/>
  <c r="J41"/>
  <c r="I30"/>
  <c r="I41"/>
  <c r="K23"/>
  <c r="J23"/>
  <c r="I23"/>
  <c r="K14"/>
  <c r="K25"/>
  <c r="K43"/>
  <c r="J14"/>
  <c r="J25"/>
  <c r="I14"/>
  <c r="I25"/>
  <c r="I43"/>
  <c r="F39"/>
  <c r="E39"/>
  <c r="D39"/>
  <c r="F30"/>
  <c r="F41"/>
  <c r="E30"/>
  <c r="E41"/>
  <c r="D30"/>
  <c r="D41"/>
  <c r="F23"/>
  <c r="E23"/>
  <c r="D23"/>
  <c r="F14"/>
  <c r="F25"/>
  <c r="F43"/>
  <c r="E14"/>
  <c r="E25"/>
  <c r="E43"/>
  <c r="D14"/>
  <c r="D25"/>
  <c r="D43"/>
  <c r="E31" i="16"/>
  <c r="C34" i="14"/>
  <c r="D17"/>
  <c r="C17"/>
  <c r="G19" i="13"/>
  <c r="B16" i="76"/>
  <c r="B25"/>
  <c r="B27"/>
  <c r="B32"/>
  <c r="B41"/>
  <c r="B43"/>
  <c r="C16"/>
  <c r="D16"/>
  <c r="C25"/>
  <c r="D25"/>
  <c r="C32"/>
  <c r="D32"/>
  <c r="C41"/>
  <c r="D35"/>
  <c r="D36"/>
  <c r="D37"/>
  <c r="D38"/>
  <c r="D39"/>
  <c r="D40"/>
  <c r="D34"/>
  <c r="D30"/>
  <c r="D31"/>
  <c r="D29"/>
  <c r="D19"/>
  <c r="D20"/>
  <c r="D21"/>
  <c r="D22"/>
  <c r="D23"/>
  <c r="D24"/>
  <c r="D18"/>
  <c r="D11"/>
  <c r="D12"/>
  <c r="D13"/>
  <c r="D14"/>
  <c r="D10"/>
  <c r="B23" i="80"/>
  <c r="C23"/>
  <c r="D23"/>
  <c r="D20"/>
  <c r="D21"/>
  <c r="D22"/>
  <c r="C11"/>
  <c r="D11"/>
  <c r="D9"/>
  <c r="D8"/>
  <c r="D7"/>
  <c r="E56" i="65"/>
  <c r="G56"/>
  <c r="E62"/>
  <c r="E68"/>
  <c r="G68"/>
  <c r="E79"/>
  <c r="G79"/>
  <c r="F56"/>
  <c r="F62"/>
  <c r="G62"/>
  <c r="F68"/>
  <c r="F79"/>
  <c r="G73"/>
  <c r="G74"/>
  <c r="G75"/>
  <c r="G76"/>
  <c r="G77"/>
  <c r="G78"/>
  <c r="G72"/>
  <c r="G65"/>
  <c r="G66"/>
  <c r="G67"/>
  <c r="G64"/>
  <c r="G59"/>
  <c r="G60"/>
  <c r="G58"/>
  <c r="G54"/>
  <c r="G55"/>
  <c r="G53"/>
  <c r="G52"/>
  <c r="E14"/>
  <c r="E28"/>
  <c r="E35"/>
  <c r="E33"/>
  <c r="E44"/>
  <c r="G44"/>
  <c r="F14"/>
  <c r="F28"/>
  <c r="G28"/>
  <c r="F33"/>
  <c r="G33"/>
  <c r="F44"/>
  <c r="G43"/>
  <c r="G38"/>
  <c r="G39"/>
  <c r="G40"/>
  <c r="G41"/>
  <c r="G42"/>
  <c r="G37"/>
  <c r="G31"/>
  <c r="G32"/>
  <c r="G30"/>
  <c r="G19"/>
  <c r="G20"/>
  <c r="G21"/>
  <c r="G22"/>
  <c r="G23"/>
  <c r="G24"/>
  <c r="G25"/>
  <c r="G26"/>
  <c r="G27"/>
  <c r="G18"/>
  <c r="G13"/>
  <c r="G11"/>
  <c r="G12"/>
  <c r="G10"/>
  <c r="C17" i="99"/>
  <c r="B17"/>
  <c r="G14" i="65"/>
  <c r="J43" i="83"/>
  <c r="E70" i="65"/>
  <c r="D41" i="76"/>
  <c r="F35" i="65"/>
  <c r="F46"/>
  <c r="F70"/>
  <c r="F81"/>
  <c r="C43" i="76"/>
  <c r="E81" i="65"/>
  <c r="G81"/>
  <c r="G70"/>
  <c r="B45" i="76"/>
  <c r="D43"/>
  <c r="E46" i="65"/>
  <c r="G46"/>
  <c r="G35"/>
  <c r="C27" i="76"/>
  <c r="C45"/>
  <c r="D45"/>
  <c r="D27"/>
</calcChain>
</file>

<file path=xl/sharedStrings.xml><?xml version="1.0" encoding="utf-8"?>
<sst xmlns="http://schemas.openxmlformats.org/spreadsheetml/2006/main" count="1236" uniqueCount="517">
  <si>
    <t xml:space="preserve">        Ezer Ft-ban</t>
  </si>
  <si>
    <t>Ezer Ft-ban</t>
  </si>
  <si>
    <t xml:space="preserve">  BEVÉTELEK JOGCÍMEI</t>
  </si>
  <si>
    <t xml:space="preserve">                Ezer Ft-ban </t>
  </si>
  <si>
    <t>Összesen</t>
  </si>
  <si>
    <t>Beruházási feladat</t>
  </si>
  <si>
    <t xml:space="preserve">            Ezer Ft-ban</t>
  </si>
  <si>
    <t xml:space="preserve">  költségvetési szerv által elismert tartozásállományról </t>
  </si>
  <si>
    <t xml:space="preserve">(%= az önkormányzat költségvetési rendeletében meghatározott mérték)  </t>
  </si>
  <si>
    <t>........ napon túli</t>
  </si>
  <si>
    <t>sorsz.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</si>
  <si>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</si>
  <si>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</si>
  <si>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</si>
  <si>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</si>
  <si>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</si>
  <si>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</si>
  <si>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</si>
  <si>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</si>
  <si>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</si>
  <si>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</si>
  <si>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</si>
  <si>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 xml:space="preserve">Szállítókkal szembeni tartozásállomány </t>
  </si>
  <si>
    <t>Egyéb tartozásállomány</t>
  </si>
  <si>
    <t xml:space="preserve">(x) Az önkormányzat költségvetési rendeletének ....... §-ában </t>
  </si>
  <si>
    <t>meghatározott határnapon túli tartozásállomány.</t>
  </si>
  <si>
    <t>..........................................</t>
  </si>
  <si>
    <t xml:space="preserve"> költségvetési szerv vezetője </t>
  </si>
  <si>
    <t>Költségvetési szerv</t>
  </si>
  <si>
    <t xml:space="preserve">KIADÁSOK JOGCÍMEI </t>
  </si>
  <si>
    <t xml:space="preserve">Összesen </t>
  </si>
  <si>
    <t>Céltartalék  összesen</t>
  </si>
  <si>
    <t>Megnevezés</t>
  </si>
  <si>
    <t>KÖLTSÉGVETÉS MÉRLEGE</t>
  </si>
  <si>
    <t xml:space="preserve">Megnevezés </t>
  </si>
  <si>
    <t xml:space="preserve">Költségvetési szervek engedélyezett létszáma </t>
  </si>
  <si>
    <t xml:space="preserve">Engedélyezett létszám (fő) </t>
  </si>
  <si>
    <t xml:space="preserve">Közfoglalkoztatottak engedelyezett létszáma </t>
  </si>
  <si>
    <t>Előirányzat</t>
  </si>
  <si>
    <t xml:space="preserve">Bevétel </t>
  </si>
  <si>
    <t>Kiadás</t>
  </si>
  <si>
    <t xml:space="preserve">C. MŰKÖDÉSI KIADÁSOK MINDÖSSZESEN (A+B) </t>
  </si>
  <si>
    <t xml:space="preserve">F. FELHALMOZÁSI KIADÁSOK MINDÖSSZESEN (D+E) </t>
  </si>
  <si>
    <t>G. BEVÉTELEK MINDÖSSZESEN (C+F)</t>
  </si>
  <si>
    <t>G. KIADÁSOK MINDÖSSZESEN (C+F)</t>
  </si>
  <si>
    <t xml:space="preserve">Kötelező feladatok </t>
  </si>
  <si>
    <t>C. MŰKÖDÉSI BEVÉTELEK MINDÖSSZESEN (A+B)</t>
  </si>
  <si>
    <t xml:space="preserve">KÖTELEZŐ FELADATOK </t>
  </si>
  <si>
    <t xml:space="preserve">ÖNKÉNT VÁLLALT FELADATOK </t>
  </si>
  <si>
    <t xml:space="preserve">Önként vállalt feladatok </t>
  </si>
  <si>
    <t xml:space="preserve">MINDÖSSZESEN </t>
  </si>
  <si>
    <t xml:space="preserve">ÁLLAMI (ÁLLAMIGAZGATÁSI) FELADATOK </t>
  </si>
  <si>
    <t>G. KIADÁS MINDÖSSZESEN (C+F)</t>
  </si>
  <si>
    <t>Felújítási feladat</t>
  </si>
  <si>
    <t xml:space="preserve">Céltartalék célonkénti részletezése </t>
  </si>
  <si>
    <t xml:space="preserve">B.5. Felhalmozási bevételek </t>
  </si>
  <si>
    <t xml:space="preserve">B.7. Felhalmozási célú átvett pénzeszközök 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</si>
  <si>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</si>
  <si>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</si>
  <si>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</si>
  <si>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</si>
  <si>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B812. Belföldi értékpapírok bevételei</t>
  </si>
  <si>
    <t xml:space="preserve">B813. Maradvány igénybevétele </t>
  </si>
  <si>
    <t xml:space="preserve">B814. Államháztartáson belüli megelőlegezések </t>
  </si>
  <si>
    <t>B815. Államháztartáson belüli megelőlegezések törlesztése</t>
  </si>
  <si>
    <t xml:space="preserve">B816. Központi, irányító szervi támogatás </t>
  </si>
  <si>
    <t>A. MŰKÖDÉSI KÖLTSÉGVETÉSI BEVÉTELEK ÖSSZESEN (B1+B3+B4+B6)</t>
  </si>
  <si>
    <t>K1. Személyi juttatás</t>
  </si>
  <si>
    <t xml:space="preserve">K2. Munkaadót terhelő járulékok és szoc. hozzájár. adó </t>
  </si>
  <si>
    <t xml:space="preserve">K3. Dologi kiadások 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</si>
  <si>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</si>
  <si>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</si>
  <si>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</si>
  <si>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</si>
  <si>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KIADÁSOK ÖSSZESEN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</si>
  <si>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</si>
  <si>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</si>
  <si>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</si>
  <si>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</si>
  <si>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</si>
  <si>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</si>
  <si>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</si>
  <si>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B. Finanszírozási kiadások összesen (K911. …+K917.) </t>
  </si>
  <si>
    <t xml:space="preserve">K6. Beruházások </t>
  </si>
  <si>
    <t xml:space="preserve">K7. Felújítások </t>
  </si>
  <si>
    <t xml:space="preserve">K8. Egyéb felhalmozási célú kiadások </t>
  </si>
  <si>
    <t>D. FELHALMOZÁSI KÖLTSÉGVETÉSI KIADÁSOK ÖSSZESEN (K6. …+K8.)</t>
  </si>
  <si>
    <t xml:space="preserve">E. Finanszírozási kiadások összesen (K911. …+K917.) </t>
  </si>
  <si>
    <t xml:space="preserve">B. FINANSZÍROZÁSI BEVÉTELEK (B8.) ÖSSZESEN </t>
  </si>
  <si>
    <t>B. FINASZÍROZÁSI KIADÁSOK (K9.) ÖSSZESEN</t>
  </si>
  <si>
    <t xml:space="preserve">K2. Munkaadót terhelő járulékok és szociális hozzájárulási adó </t>
  </si>
  <si>
    <t xml:space="preserve">E. FINANSZÍROZÁSI BEVÉTELEK (B8.) ÖSSZESEN </t>
  </si>
  <si>
    <t>F. FELHALMOZÁSI BEVÉTELEK MINDÖSSZESEN (D+E)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</si>
  <si>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</si>
  <si>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</si>
  <si>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</si>
  <si>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B114. Települési önk. kulturális feladatainak támogatása </t>
  </si>
  <si>
    <t xml:space="preserve">B115. Működési célú központosított előirányzatok </t>
  </si>
  <si>
    <t>B116. Helyi önkormányzatok kiegészítő támogatásai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</si>
  <si>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</si>
  <si>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</si>
  <si>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</si>
  <si>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</si>
  <si>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B34. Vagyoni típusu adók </t>
  </si>
  <si>
    <t xml:space="preserve">Ebből: </t>
  </si>
  <si>
    <t xml:space="preserve">a) építményadó </t>
  </si>
  <si>
    <t xml:space="preserve">b) épület után fizetett idegenforgalmi adó </t>
  </si>
  <si>
    <t xml:space="preserve">c) magánszemélyek kommunális adója </t>
  </si>
  <si>
    <t>d) telekadó</t>
  </si>
  <si>
    <t xml:space="preserve">B354. Gépjárműadó </t>
  </si>
  <si>
    <t xml:space="preserve">B355. Egyéb áruhasználati és szolgáltatási adók </t>
  </si>
  <si>
    <t>b) talajterhelési díj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</si>
  <si>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</si>
  <si>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</si>
  <si>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</si>
  <si>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</si>
  <si>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</si>
  <si>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</si>
  <si>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</si>
  <si>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</si>
  <si>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</si>
  <si>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</si>
  <si>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</si>
  <si>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</si>
  <si>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céló átvett pénzeszközök </t>
  </si>
  <si>
    <t xml:space="preserve">B6. Működési célú átvett péneszközök 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</si>
  <si>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</si>
  <si>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</si>
  <si>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</si>
  <si>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</si>
  <si>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</si>
  <si>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</si>
  <si>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</si>
  <si>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</si>
  <si>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</si>
  <si>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</si>
  <si>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</si>
  <si>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</si>
  <si>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</si>
  <si>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</si>
  <si>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</si>
  <si>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</si>
  <si>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</si>
  <si>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</si>
  <si>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B811. Hitel-, és kölcsönfelvétel államháztartáson kívülről 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</si>
  <si>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</si>
  <si>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</si>
  <si>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</si>
  <si>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MŰKÖDÉSI BEVÉTELEK MINDÖSSZESEN </t>
  </si>
  <si>
    <t xml:space="preserve">B1. Működési célú támogatások államázt.-on belülről összesen </t>
  </si>
  <si>
    <t>D. FELHALMOZÁSI KÖLTSÉGVETÉSI BEVÉTELEK ÖSSZESEN (B2.+B5.+B7.)</t>
  </si>
  <si>
    <t>E. FINANSZÍROZÁSI KIADÁSOK (K9.) ÖSSZESEN</t>
  </si>
  <si>
    <t>FELHALMOZÁSI KÖLTSÉGVETÉSI BEVÉTELEK ÖSSZESEN (B2.+B5.+B7.)</t>
  </si>
  <si>
    <t>FELHALMOZÁSI BEVÉTELEK MINDÖSSZESEN</t>
  </si>
  <si>
    <t>c) a korábbi évek megszűnt adónemei áthúzódó befiz.-ből befolyt bevétel</t>
  </si>
  <si>
    <t xml:space="preserve">MEGNEVEZÉS </t>
  </si>
  <si>
    <t xml:space="preserve">B63. Egyéb működési célú átvett pénzeszközök </t>
  </si>
  <si>
    <t>K3. Dologi kiadások</t>
  </si>
  <si>
    <t xml:space="preserve">K5. Egyéb működési kiadások összesen </t>
  </si>
  <si>
    <t xml:space="preserve">K4. Ellátottak pénzbeli juttatásai </t>
  </si>
  <si>
    <t xml:space="preserve">Ebből: Általános tartalék </t>
  </si>
  <si>
    <t>A. Működési költségvetési kiadásai össz. (K1. …+K5.)</t>
  </si>
  <si>
    <t xml:space="preserve">K8. Egyéb felhalmozási kiadások </t>
  </si>
  <si>
    <t>D. Felhalmozási költségvetési kiadásai össz. (K. …+K8.)</t>
  </si>
  <si>
    <t xml:space="preserve">A 2014. évi MŰKÖDÉSI ÉS FELHALMOZÁSI KÖLTSÉGVETÉS KIADÁSI ELŐIRÁNYZATAI </t>
  </si>
  <si>
    <t xml:space="preserve">K4. Elátottak pénzbeli juttatásai </t>
  </si>
  <si>
    <t xml:space="preserve">K506. Egyéb működési célú támogatások államháztartáson belülre </t>
  </si>
  <si>
    <t>Felújítások összesen</t>
  </si>
  <si>
    <t xml:space="preserve">Beruházások összesen </t>
  </si>
  <si>
    <t>2014. ......................... hó</t>
  </si>
  <si>
    <t xml:space="preserve">........................ 2014. ............ hó .... nap </t>
  </si>
  <si>
    <t xml:space="preserve">B3 KÖZHATALMI BEVÉTELEK RÉSZLETEZÉSE </t>
  </si>
  <si>
    <t>B351. Értékesítési és forgalmi adók</t>
  </si>
  <si>
    <t>a) iparűzési adó</t>
  </si>
  <si>
    <t>a) tartózkodás után fizetett idegenforgalmi adó</t>
  </si>
  <si>
    <t xml:space="preserve">B311. Magánszemélyek jövedelemadói </t>
  </si>
  <si>
    <t>Ebből:</t>
  </si>
  <si>
    <t>a) termőföld bérbeadásából származó szem .jöv .adó</t>
  </si>
  <si>
    <t xml:space="preserve">MŰKÖDÉSI KÖLTSÉGVETÉSI BEVÉTELEK ÖSSZESEN (B1.+B3.+B4.+B.6.) </t>
  </si>
  <si>
    <t>a) eljárási illeték</t>
  </si>
  <si>
    <t xml:space="preserve">b) igazgatási szolgáltatási díj </t>
  </si>
  <si>
    <t>c) ebrendészeti hozzájárulás</t>
  </si>
  <si>
    <t>d) környezetvédelmi bírság</t>
  </si>
  <si>
    <t>e) természetvédelmi bírság</t>
  </si>
  <si>
    <t>f) építésügyi bírság</t>
  </si>
  <si>
    <t xml:space="preserve">Ebből: B813. Maradvány igénybevétele </t>
  </si>
  <si>
    <t xml:space="preserve">A költségvetési évet követő három év tervezett előirányzatainak keretszámai főbb csoportokban </t>
  </si>
  <si>
    <t>Előirányzat összege</t>
  </si>
  <si>
    <t xml:space="preserve">B1. Működési célú támogatások államházt.-on belülről </t>
  </si>
  <si>
    <t xml:space="preserve">K2. Munkaadót terhelő járulékok és szoc. hozzáj. adó </t>
  </si>
  <si>
    <t>F. FELHALMOZÁSI BEVÉT. MINDÖSSZESEN (D+E)</t>
  </si>
  <si>
    <t xml:space="preserve">F. FELHALMOZÁSI KIAD.MINDÖSSZESEN (D+E) </t>
  </si>
  <si>
    <t xml:space="preserve">B.2. Felhalmozási célú támogatások államh.-on belülről </t>
  </si>
  <si>
    <t>B811. Hitel-, és kölcsönfelvétel államházt.-on belülről</t>
  </si>
  <si>
    <t xml:space="preserve">K911. Hitel-, kölcsöntörlesztés államházt.-on kívülre </t>
  </si>
  <si>
    <t xml:space="preserve">K913. Államházt.-on belüli megelőlegezések folyóstása </t>
  </si>
  <si>
    <t>K914. Államházt.-on belüli megelőlegez. visszafizetése</t>
  </si>
  <si>
    <t xml:space="preserve">B1. Működési célú támogatások államházt.-on belülről összesen </t>
  </si>
  <si>
    <t>BEVÉTELEK MINDÖSSZESEN</t>
  </si>
  <si>
    <t xml:space="preserve">     A 2014. évi MŰKÖDÉSI ÉS FELHALMOZÁSI KÖLTSÉGVETÉS BEVÉTELI ELŐIRÁNYZATA FELADATONKÉNT</t>
  </si>
  <si>
    <t>Állami (államigazgatási) feladatok</t>
  </si>
  <si>
    <t xml:space="preserve">     A 2014. évi MŰKÖDÉSI ÉS FELHALMOZÁSI BEVÉTELEK  ELŐIRÁNYZATAI</t>
  </si>
  <si>
    <t xml:space="preserve">     Az ÖNKORMÁNYZAT 2014. évi MŰKÖDÉSI ÉS FELHALMOZÁSI KÖLTSÉGVETÉS BEVÉTELI ELŐIRÁNYZATAI KÖTELEZŐ FELADATONKÉNT </t>
  </si>
  <si>
    <t xml:space="preserve">     Az ÖNKORMÁNYZAT 2014. évi MŰKÖDÉSI ÉS FELHALMOZÁSI KÖLTSÉGVETÉS BEVÉTELI ELŐIRÁNYZATAI ÖNKÉNT VÁLLALT FELADATOK</t>
  </si>
  <si>
    <t>G. KÖLTSÉGVETÉSI BEVÉTELEK ÖSSZESEN (A+D)</t>
  </si>
  <si>
    <t>H. FINANSZÍROZÁSI BEVÉTELEK ÖSSZESEN (B+E)</t>
  </si>
  <si>
    <t>I. BEVÉTELEK MINDÖSSZESEN (C+F)</t>
  </si>
  <si>
    <t>I. KIADÁSOK MINDÖSSZESEN (C+F)</t>
  </si>
  <si>
    <t>B404. Tulajdonosi bevételek</t>
  </si>
  <si>
    <t>B405. Ellátási díjak</t>
  </si>
  <si>
    <t xml:space="preserve">A 2014. évi MŰKÖDÉSI ÉS FELHALMOZÁSI KÖLTSÉGVETÉS BEVÉTELI ELŐIRÁNYZATAI </t>
  </si>
  <si>
    <t>ÁLLAMI (ÁLLAMIGAZGATÁSI) FELADATONKÉNT</t>
  </si>
  <si>
    <t>Adatszolgáltatás az önkormányzat és felügyelete alá tartozó</t>
  </si>
  <si>
    <t>Eredeti éves költségvetés kiadási előirányzata:</t>
  </si>
  <si>
    <t>Eredeti éves költségvetés kiadási előirányzat 10%-a:</t>
  </si>
  <si>
    <t xml:space="preserve">Költségvetési szerv neve: </t>
  </si>
  <si>
    <t>B. FINANSZÍROZÁSI KIADÁSOK (K9.) ÖSSZESEN</t>
  </si>
  <si>
    <t>Teljes munkaidőben foglalkoztatottak</t>
  </si>
  <si>
    <t>Részmunkaidőben foglakoztatottak</t>
  </si>
  <si>
    <t xml:space="preserve">A 2014. évi MŰKÖDÉSI ÉS FELHALMOZÁSI KÖLTSÉGVETÉS KIADÁSI előirányzatai  </t>
  </si>
  <si>
    <t>Kötelező feladatok</t>
  </si>
  <si>
    <t xml:space="preserve">Állami (államigazg.-i) feladatok </t>
  </si>
  <si>
    <t>B816. Központi irányítószervi támogatás</t>
  </si>
  <si>
    <t xml:space="preserve">B404. Tulajdonosi bevételek </t>
  </si>
  <si>
    <t>Több éves kihatással járó döntések</t>
  </si>
  <si>
    <t xml:space="preserve">  számszerűsítése</t>
  </si>
  <si>
    <t xml:space="preserve">                </t>
  </si>
  <si>
    <t xml:space="preserve">     Ezer Ft-ban</t>
  </si>
  <si>
    <t xml:space="preserve">2014. év </t>
  </si>
  <si>
    <t>2015. év</t>
  </si>
  <si>
    <t>2016. év</t>
  </si>
  <si>
    <t>2017. év</t>
  </si>
  <si>
    <t>2018. év</t>
  </si>
  <si>
    <t xml:space="preserve">2018. év után </t>
  </si>
  <si>
    <t>Hitel törlesztés</t>
  </si>
  <si>
    <t>Kötvénybeváltás kiadásai</t>
  </si>
  <si>
    <t>………..…………… beruházás</t>
  </si>
  <si>
    <t xml:space="preserve">………..…………… felújítás </t>
  </si>
  <si>
    <t>……. pénzügyi lízingből eredő kötelezettség</t>
  </si>
  <si>
    <t>KIMUTATÁS</t>
  </si>
  <si>
    <t>azon fejlesztési célokról, amelyek megvalósításához a Magyarország gazdasági stabilitásáról szóló 2011. évi CXCIV. törvény 3. § (1) szerinti adósságot keletkeztető ügylet megkötése válik vagy válhat szükségessé, az adósságot keletkeztető ügyletek várható összegével együtt</t>
  </si>
  <si>
    <t>ezer Ft</t>
  </si>
  <si>
    <t>Adósságot keletkeztető ügylet megnevezése</t>
  </si>
  <si>
    <t>Ügylet várható értéke</t>
  </si>
  <si>
    <t>I. Fejlesztési cél, amelyek megvalósításához adósságot keletkeztető ügylet megkötése válik, vagy válhat szükségessé</t>
  </si>
  <si>
    <t xml:space="preserve">1. </t>
  </si>
  <si>
    <t>2.</t>
  </si>
  <si>
    <t>3.</t>
  </si>
  <si>
    <t xml:space="preserve">II. Adósságot keletkeztető más ügyletek </t>
  </si>
  <si>
    <t>1.</t>
  </si>
  <si>
    <t xml:space="preserve">KIMUTATÁS </t>
  </si>
  <si>
    <t xml:space="preserve">a saját bevételek összegéről </t>
  </si>
  <si>
    <t>Saját bevétel megnevezése *</t>
  </si>
  <si>
    <t>Az adósságot keletkeztető ügyletek futamidejének végéig</t>
  </si>
  <si>
    <t xml:space="preserve">Tárgyévi saját bevételek összege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</si>
  <si>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</si>
  <si>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</si>
  <si>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</si>
  <si>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</si>
  <si>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</si>
  <si>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</si>
  <si>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</si>
  <si>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Bírság-, pótlék- és díjbevétel</t>
  </si>
  <si>
    <t>Kezeséggel kapcsolatos megtérülés</t>
  </si>
  <si>
    <t>Saját bevétel összesen</t>
  </si>
  <si>
    <t xml:space="preserve">* Az adósságot keletkeztető ügyletekhez történő hozzájárulás részletes szabályairól szóló 353/2011. (XII.30.) Korm. rendelet 2. § alapján </t>
  </si>
  <si>
    <t xml:space="preserve">2016. év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</si>
  <si>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</si>
  <si>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</si>
  <si>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</si>
  <si>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Kezességvállalással kapcsolatos megtérülés</t>
  </si>
  <si>
    <t>Saját bevételek összesen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</si>
  <si>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</si>
  <si>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</si>
  <si>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</si>
  <si>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</si>
  <si>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</si>
  <si>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</si>
  <si>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</si>
  <si>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</si>
  <si>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 xml:space="preserve">* Az államháztartásról szóló 2011. évi CXCV. törvény 23. § (2) bekezdés g) pontja alapján </t>
  </si>
  <si>
    <t xml:space="preserve">   2014. évi  ELŐIRÁNYZAT-FELHASZNÁLÁSI TERV</t>
  </si>
  <si>
    <t xml:space="preserve">Hónap </t>
  </si>
  <si>
    <t xml:space="preserve">Költségvetési </t>
  </si>
  <si>
    <t xml:space="preserve">Folyószámla hitel </t>
  </si>
  <si>
    <t>Hitel</t>
  </si>
  <si>
    <t xml:space="preserve">Értékpapír </t>
  </si>
  <si>
    <t xml:space="preserve">Felvétel </t>
  </si>
  <si>
    <t xml:space="preserve">Törlesztés </t>
  </si>
  <si>
    <t xml:space="preserve">Eladás </t>
  </si>
  <si>
    <t xml:space="preserve">Vétel 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</si>
  <si>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</si>
  <si>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</si>
  <si>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</si>
  <si>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</si>
  <si>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</si>
  <si>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</si>
  <si>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</si>
  <si>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</si>
  <si>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</si>
  <si>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</si>
  <si>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</si>
  <si>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</si>
  <si>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 xml:space="preserve">a közvetett támogatások 2014. évi tervezett összegéről </t>
  </si>
  <si>
    <t xml:space="preserve">Ezer Ft-ban </t>
  </si>
  <si>
    <t xml:space="preserve">Közvetett támogatás megnevezése </t>
  </si>
  <si>
    <t>Közvetett támogatás tervezett összege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</si>
  <si>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</si>
  <si>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</si>
  <si>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Helyi adónál biztosított kedvezmény összege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</si>
  <si>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</si>
  <si>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</si>
  <si>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</si>
  <si>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</si>
  <si>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</si>
  <si>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</si>
  <si>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</si>
  <si>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</si>
  <si>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</si>
  <si>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</si>
  <si>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</si>
  <si>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</si>
  <si>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</si>
  <si>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</si>
  <si>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</si>
  <si>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 xml:space="preserve">Szöveges indokolás: </t>
  </si>
  <si>
    <t>Európai Uniós forrásból finanszírozott támogatással megvalósuló programok, projektek bevételei, kiadásai</t>
  </si>
  <si>
    <t xml:space="preserve">EU-s projekt címe: </t>
  </si>
  <si>
    <t xml:space="preserve">Projekt azonosítója: </t>
  </si>
  <si>
    <t>ezer Ft-ban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</si>
  <si>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</si>
  <si>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</si>
  <si>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</si>
  <si>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</si>
  <si>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</si>
  <si>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Hitel </t>
  </si>
  <si>
    <t xml:space="preserve">Egyéb forrás </t>
  </si>
  <si>
    <t xml:space="preserve">Bevételek összesen </t>
  </si>
  <si>
    <t xml:space="preserve">Kiadások </t>
  </si>
  <si>
    <t xml:space="preserve">B36. Egyéb közhatalmi bevételek </t>
  </si>
  <si>
    <t>B817. Betétek megszüntetése</t>
  </si>
  <si>
    <t>B8. Finaszírozási bevételek összesen (B811. … +B817.)</t>
  </si>
  <si>
    <t>B8. Finanszírozási bevételek összesen (B811. … +B817.)</t>
  </si>
  <si>
    <t xml:space="preserve">F. FELHALMOZÁSI KIADÁSOK MINDÖSSZESEN (E+D) </t>
  </si>
  <si>
    <t xml:space="preserve">2014. évi MŰKÖDÉSI ÉS FELHALMOZÁSI KÖLTSÉGVETÉS KIADÁSI ELŐIRÁNYZATAI </t>
  </si>
  <si>
    <t>Önkormányzat</t>
  </si>
  <si>
    <t>Óvoda</t>
  </si>
  <si>
    <t>Munkaügyi Központtól</t>
  </si>
  <si>
    <t>Felsőzsolca Város Önkormányzattól</t>
  </si>
  <si>
    <t>KEOP 4.9.0/11.-2012.-055 projekt</t>
  </si>
  <si>
    <t>ÉMOP 3.1.2.E-11-2011-0040</t>
  </si>
  <si>
    <t>K44 Közgyógyellátás</t>
  </si>
  <si>
    <t>K45 Fogl.helyett.támog.</t>
  </si>
  <si>
    <t>K46 Lakásfent.támog.</t>
  </si>
  <si>
    <t>K48 Rendsz.szoc.segély átmeneti</t>
  </si>
  <si>
    <t>BURSA</t>
  </si>
  <si>
    <t>KEOP -4.9.0/11-2012.-055 S.pálfalai orvosi rendelő fejlesztés</t>
  </si>
  <si>
    <t>Kisértékű tárgyi eszköz</t>
  </si>
  <si>
    <t>ÉRV víz-csatorna felújítás</t>
  </si>
  <si>
    <t>Óvodai nevelés</t>
  </si>
  <si>
    <t>Közfoglalkoztatott</t>
  </si>
  <si>
    <t>Épületenergetikai fejlesztés a sajópálfalai orvosi rendelőben</t>
  </si>
  <si>
    <t>KEOP.-4.9.0/11-2012.055.</t>
  </si>
  <si>
    <t>Egyéb beruházás</t>
  </si>
  <si>
    <t>Településrekonstrukció az árvíz sújtotta Sajópálfala településen</t>
  </si>
  <si>
    <t>ÉMOP 3.1.2-E-11-2011-0040</t>
  </si>
  <si>
    <t xml:space="preserve">Kiadások összesen </t>
  </si>
  <si>
    <t>Adómentesség</t>
  </si>
  <si>
    <t>A helyi adókról szóló 1990. évi C törvény 3. § (2) bekezdése értelmében</t>
  </si>
  <si>
    <t xml:space="preserve">adómentes valamennyi helyi adó alól az egyesület, az alapítvány, a közszolgáltató szervezet, a köztestület, </t>
  </si>
  <si>
    <t xml:space="preserve">az önkéntes kölcsönös biztosító pénztár, a magányugdíjpénztár, és - kizárólag </t>
  </si>
  <si>
    <t xml:space="preserve">a helyi iparűzési adó vonatkozásában - a közhasznú, kiemelkedően közhasznú szervezetnek </t>
  </si>
  <si>
    <t xml:space="preserve">minősülő nonprofit gazdasági társaság abban az adóévben, amelyet megelőző adóévben </t>
  </si>
  <si>
    <t xml:space="preserve">folytatott vállalkozási tevékenységéből származó jövedelme (nyeresége) után sem bel-, sem </t>
  </si>
  <si>
    <t xml:space="preserve">külföldön adófizetési kötelezettsége  nem keletkezett.  </t>
  </si>
  <si>
    <t xml:space="preserve">Gépjárműadó vonatkozásában mentes az adó alól: az egyesület, az alapítvány a tulajdonában lévő </t>
  </si>
  <si>
    <t>gépjármű után, feltéve, ha a tárgyévet megelőző évben társasági adófizetési kötelezettsége nem keletkezett,</t>
  </si>
  <si>
    <t xml:space="preserve">az egyház tulajdonában lévő gépjármű, a költségvetési szerv . A létesítményi tűzoltóságot fenntartó gazdasági </t>
  </si>
  <si>
    <t>szervezetek azon tűzoltó szerkocsinak minősülő gépjárművei, melyek riasztás esetén rész vesznek a tűz elleni</t>
  </si>
  <si>
    <t>védekezésben, illetve a műszaki mentésben.</t>
  </si>
  <si>
    <t xml:space="preserve">Mentes bejelentésre a súlyos mozgáskorlátozott személy, a súlyos mozgáskorlátozott </t>
  </si>
  <si>
    <t xml:space="preserve">Kiskorú, a cselekvőképességet korlátozó (kizáró) gondnokság alatt álló súlyos mozgáskorlátozott nagykorú </t>
  </si>
  <si>
    <t xml:space="preserve">személyt rendszeresen szállító, vele közös háztartásban élő szülő (mentességre jogosult adóalany) egy darab, </t>
  </si>
  <si>
    <t xml:space="preserve">100 KW teljesítményt el nem érő, nem személytaxiként üzemelő személygépkocsija után legfeljebb 13.000 forint erejéig. </t>
  </si>
  <si>
    <t xml:space="preserve">Ha a mentességre jogosult adóalany adóalanyisága és adókötelezettsége az adóévben több személygépkocsija után  </t>
  </si>
  <si>
    <t xml:space="preserve">is fenn áll, akkor a legkisebb teljesítményű személygépkocsi után jár. Mentes továbbá a kizárólag elektromos hajtómotorral </t>
  </si>
  <si>
    <t xml:space="preserve">ellátott személygépkocsi. 2014. évben a várható mentesség 52.000,-Ft.  </t>
  </si>
  <si>
    <t>Adókedvezmény</t>
  </si>
  <si>
    <t xml:space="preserve">Gépjárműadó vonatkozásában az adózókat 2014. évben a légrugós vagy azzal egyenértékű rugózási </t>
  </si>
  <si>
    <t xml:space="preserve">rendszerű járművek, valamint a tehergépjárművek és az autóbuszok környezetvédelmi osztályba </t>
  </si>
  <si>
    <t xml:space="preserve">sorolásától függően illeti meg különböző mértékő kedvezmény.Kedvezmény illeti meg azokat a tehergépjárműveket is </t>
  </si>
  <si>
    <t>amelyek a kombinált szállítási formát a törvényben meghatározott feltételekkel követik.</t>
  </si>
  <si>
    <t>A műbizonylatok alapján 2014. évre várhatóan a kedvezmény: 33.000,-Ft.</t>
  </si>
  <si>
    <t>Helyi adóból származó bevétel</t>
  </si>
  <si>
    <t>Helyi adó</t>
  </si>
  <si>
    <t>Sajópálfala Község Önkormányzata</t>
  </si>
  <si>
    <t>g) szabálysértési pénz- és helyszínbírság önkormányzatot megillető rész</t>
  </si>
  <si>
    <t>INDOKLÁS: Képviselő-testületi döntés értelmében a magánszemély kommunális adójának mértékét csökkentette.</t>
  </si>
  <si>
    <t xml:space="preserve">        Ezer Ft-ban </t>
  </si>
  <si>
    <t>A 2014. évi MŰKÖDÉSI ÉS FELHALMOZÁSI KÖLTSÉGVETÉS KIADÁSI ELŐIRÁNYZATAI  MINDÖSSZESEN</t>
  </si>
  <si>
    <t>K6. Beruházási kiadások feladatonkénti részletezése</t>
  </si>
  <si>
    <t>K7. Felújítások célonkénti részletezése</t>
  </si>
  <si>
    <t xml:space="preserve">Az önkormányzat saját bevételeinek és az adósságot keletkeztető ügyleteiből eredő </t>
  </si>
  <si>
    <t xml:space="preserve">fizetési kötelezettségének bemutatása*  </t>
  </si>
  <si>
    <t>Intézmény megnevezése</t>
  </si>
  <si>
    <t>Egyéb felhalmozási kiadások összesen</t>
  </si>
  <si>
    <t>K8. Egyéb felhalmozási kiadások feladatonkénti részletezése</t>
  </si>
  <si>
    <t xml:space="preserve">az adósságot keletkeztető ügyletekből eredő fizetési kötelezettségek futamidő végéig fennálló összegéről </t>
  </si>
  <si>
    <t>Adósságot keltkeztető ügylet megnevezése **</t>
  </si>
  <si>
    <t xml:space="preserve">A futamidő végéig fennálló összeg </t>
  </si>
  <si>
    <t xml:space="preserve">A fennálló összegből tárgyévben esedékes tőketartozás </t>
  </si>
  <si>
    <t xml:space="preserve">Hitel felvételéből eredő aktuális tőketartozás </t>
  </si>
  <si>
    <t xml:space="preserve">Kölcsön felvételéből eredő aktuális tőketartozás 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</si>
  <si>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</si>
  <si>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</si>
  <si>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</si>
  <si>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</si>
  <si>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</si>
  <si>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</si>
  <si>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</si>
  <si>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</si>
  <si>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</si>
  <si>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 xml:space="preserve">Adósságot keletkeztető ügyletekből eredő fizetési kötelezettség  összesen </t>
  </si>
  <si>
    <t xml:space="preserve">** Magyarország gazdasági stabilitásáról szóló 2011. évi CXCIV törvény 3. §  (1) bekezdése alapján </t>
  </si>
  <si>
    <t>a kezességvállalásokból a kezesség érvényesíthetőségeig fennálló kötelezettségekről</t>
  </si>
  <si>
    <t xml:space="preserve">ezer Ft </t>
  </si>
  <si>
    <t xml:space="preserve">Kezességvállalás megnevezése </t>
  </si>
  <si>
    <t xml:space="preserve">Összeg </t>
  </si>
  <si>
    <t>G. KÖLTSÉGVETÉSI KIADÁSOK ÖSSZESEN (A+D)</t>
  </si>
  <si>
    <t>H. FINANSZÍROZÁSI KIADÁSOK ÖSSZESEN (B+E)</t>
  </si>
  <si>
    <t>17. melléklet a 1/2014.(II.24). számú önkormányzati rendelethez</t>
  </si>
  <si>
    <t>2.2. melléklet a 1/2014.(II.24). számú önkormányzati rendelethez</t>
  </si>
  <si>
    <t>4.2. melléklet a 1/2014.(II.24) számú önkormányzati rendelethez</t>
  </si>
  <si>
    <t>3.3.  melléklet a 1/2014.(II.24.) számú önkormányzati rendelethez</t>
  </si>
  <si>
    <t>4.1. melléklet a 1/2014.(II.24.) számú önkormányzati rendelethez</t>
  </si>
  <si>
    <t>6.3. melléklet a 1/2014.(II.24.) számú önkormányzati rendelethez</t>
  </si>
  <si>
    <t>8. melléklet a 1/2014.(II.24.) számú önkormányzati rendelethez</t>
  </si>
  <si>
    <t>10. melléklet a 1/2014. (II.24.) számú önkormányzati rendelethez</t>
  </si>
  <si>
    <t>11. melléklet a 1/2014.(II.24.) számú önkormányzati rendelethez</t>
  </si>
  <si>
    <t>12. melléklet a 1/2014.(II.24.) számú önkormányzati rendelethez</t>
  </si>
  <si>
    <t>13. melléklet a 1/2014.(II.24.) számú önkormányzati rendelethez</t>
  </si>
  <si>
    <t>14. melléklet a 1/2014.(II.24.) számú önkormányzati rendelethez</t>
  </si>
  <si>
    <t>15. melléklet a 1/2014.(II.24.) számú önkormányzati rendelethez</t>
  </si>
  <si>
    <t>18. melléklet a 1/2014.(II.24.) számú önkormányzati rendelethez</t>
  </si>
  <si>
    <t>16. melléklet a 1/2014.(II.24.) számú önkormányzati rendelethez</t>
  </si>
  <si>
    <t>19. melléklet a 1/2014.(II.24.) számú önkormányzati rendelethez</t>
  </si>
  <si>
    <t>21. melléklet a 1/2014.(II.24.) számú önkormányzati rendelethez</t>
  </si>
  <si>
    <t>Módosított</t>
  </si>
  <si>
    <t>Eredeti előirányzat</t>
  </si>
  <si>
    <t>Módosított előirányzat</t>
  </si>
  <si>
    <t xml:space="preserve">Önkormányzat </t>
  </si>
  <si>
    <t>Módostott előirányzat</t>
  </si>
  <si>
    <t>Adósságkonszol.részt nem vett önk. tám.</t>
  </si>
  <si>
    <t>Közbiztonságnövelő szolg. tám.</t>
  </si>
  <si>
    <t>B21.Felhalmozási célú önkormányzati támogatások</t>
  </si>
  <si>
    <r>
      <rPr>
        <vertAlign val="superscript"/>
        <sz val="10"/>
        <rFont val="Times New Roman"/>
        <family val="1"/>
        <charset val="238"/>
      </rPr>
      <t>13</t>
    </r>
    <r>
      <rPr>
        <sz val="10"/>
        <rFont val="Times New Roman"/>
        <family val="1"/>
        <charset val="238"/>
      </rPr>
      <t>Módosította a 6/2014. (IX. 29.) önkormányzati rendelet. Hatályos 2014. IX. 30-tól.</t>
    </r>
  </si>
  <si>
    <r>
      <t xml:space="preserve">      </t>
    </r>
    <r>
      <rPr>
        <i/>
        <sz val="10"/>
        <rFont val="Arial CE"/>
        <charset val="238"/>
      </rPr>
      <t xml:space="preserve">     Céltartalék</t>
    </r>
  </si>
  <si>
    <r>
      <rPr>
        <vertAlign val="superscript"/>
        <sz val="10"/>
        <rFont val="Times New Roman"/>
        <family val="1"/>
        <charset val="238"/>
      </rPr>
      <t>15</t>
    </r>
    <r>
      <rPr>
        <sz val="10"/>
        <rFont val="Times New Roman"/>
        <family val="1"/>
        <charset val="238"/>
      </rPr>
      <t>Módosította a 6/2014. (IX. 29.) önkormányzati rendelet. Hatályos 2014. IX. 30-tól.</t>
    </r>
  </si>
  <si>
    <r>
      <rPr>
        <vertAlign val="superscript"/>
        <sz val="10"/>
        <rFont val="Times New Roman"/>
        <family val="1"/>
        <charset val="238"/>
      </rPr>
      <t>17</t>
    </r>
    <r>
      <rPr>
        <sz val="10"/>
        <rFont val="Times New Roman"/>
        <family val="1"/>
        <charset val="238"/>
      </rPr>
      <t>Módosította a 6/2014. (IX. 29.) önkormányzati rendelet. Hatályos 2014. IX. 30-tól.</t>
    </r>
  </si>
  <si>
    <t>Közbiztonság növelő szolg.</t>
  </si>
  <si>
    <t>Munkaügyi Kp.tám. Beruházásra</t>
  </si>
  <si>
    <t>Adósságkonsz. részt nem vett önk. tám.</t>
  </si>
  <si>
    <r>
      <rPr>
        <vertAlign val="superscript"/>
        <sz val="10"/>
        <rFont val="Times New Roman"/>
        <family val="1"/>
        <charset val="238"/>
      </rPr>
      <t>19</t>
    </r>
    <r>
      <rPr>
        <sz val="10"/>
        <rFont val="Times New Roman"/>
        <family val="1"/>
        <charset val="238"/>
      </rPr>
      <t>Módosította a 6/2014. (IX. 29.) önkormányzati rendelet. Hatályos 2014. IX. 30-tól.</t>
    </r>
  </si>
  <si>
    <t>gépjárműadó 60% maradványból</t>
  </si>
  <si>
    <t>idegen bevétel maradványból</t>
  </si>
  <si>
    <t>pénzmaradványból-környezetvédelmi alap</t>
  </si>
  <si>
    <t>,</t>
  </si>
  <si>
    <t>Maradvány</t>
  </si>
  <si>
    <r>
      <t>1. melléklet a 1/2014.(II.24.) számú önkormányzati rendelethez</t>
    </r>
    <r>
      <rPr>
        <vertAlign val="superscript"/>
        <sz val="8"/>
        <rFont val="Arial CE"/>
        <charset val="238"/>
      </rPr>
      <t>13,14</t>
    </r>
  </si>
  <si>
    <r>
      <rPr>
        <vertAlign val="superscript"/>
        <sz val="10"/>
        <rFont val="Times New Roman"/>
        <family val="1"/>
        <charset val="238"/>
      </rPr>
      <t>14</t>
    </r>
    <r>
      <rPr>
        <sz val="10"/>
        <rFont val="Times New Roman"/>
        <family val="1"/>
        <charset val="238"/>
      </rPr>
      <t>Módosította a 4/2015. (III. 11.) önkormányzati rendelet. Hatályos 2015. III. 12-től.</t>
    </r>
  </si>
  <si>
    <r>
      <t>2. melléklet a 1/2014.(II.24.) számú önkormányzati rendelethez</t>
    </r>
    <r>
      <rPr>
        <vertAlign val="superscript"/>
        <sz val="8"/>
        <rFont val="Arial CE"/>
        <charset val="238"/>
      </rPr>
      <t>15, 16</t>
    </r>
  </si>
  <si>
    <r>
      <rPr>
        <vertAlign val="superscript"/>
        <sz val="10"/>
        <rFont val="Times New Roman"/>
        <family val="1"/>
        <charset val="238"/>
      </rPr>
      <t>16</t>
    </r>
    <r>
      <rPr>
        <sz val="10"/>
        <rFont val="Times New Roman"/>
        <family val="1"/>
        <charset val="238"/>
      </rPr>
      <t>Módosította a 4/2015. (III. 11.) önkormányzati rendelet. Hatályos 2015. III. 12-től.</t>
    </r>
  </si>
  <si>
    <r>
      <t>2.1. melléklet a 1/2014.(II.24.) számú önkormányzati rendelethez</t>
    </r>
    <r>
      <rPr>
        <vertAlign val="superscript"/>
        <sz val="8"/>
        <rFont val="Arial CE"/>
        <charset val="238"/>
      </rPr>
      <t>17, 18</t>
    </r>
  </si>
  <si>
    <r>
      <rPr>
        <vertAlign val="superscript"/>
        <sz val="10"/>
        <rFont val="Times New Roman"/>
        <family val="1"/>
        <charset val="238"/>
      </rPr>
      <t>18</t>
    </r>
    <r>
      <rPr>
        <sz val="10"/>
        <rFont val="Times New Roman"/>
        <family val="1"/>
        <charset val="238"/>
      </rPr>
      <t>Módosította a 4/2015. (III. 11.) önkormányzati rendelet. Hatályos 2015. III. 12-től.</t>
    </r>
  </si>
  <si>
    <r>
      <rPr>
        <vertAlign val="superscript"/>
        <sz val="10"/>
        <rFont val="Times New Roman"/>
        <family val="1"/>
        <charset val="238"/>
      </rPr>
      <t>20</t>
    </r>
    <r>
      <rPr>
        <sz val="10"/>
        <rFont val="Times New Roman"/>
        <family val="1"/>
        <charset val="238"/>
      </rPr>
      <t>Módosította a 4/2015. (III. 11.) önkormányzati rendelet. Hatályos 2015. III. 12-től.</t>
    </r>
  </si>
  <si>
    <r>
      <t>2.3. melléklet a 1/2014.(II.24).. számú önkormányzati rendelethez</t>
    </r>
    <r>
      <rPr>
        <vertAlign val="superscript"/>
        <sz val="8"/>
        <rFont val="Arial CE"/>
        <charset val="238"/>
      </rPr>
      <t>19, 20</t>
    </r>
  </si>
  <si>
    <r>
      <t>3. melléklet a 1/2014.(II.24.) számú önkormányzati rendelethez</t>
    </r>
    <r>
      <rPr>
        <vertAlign val="superscript"/>
        <sz val="8"/>
        <rFont val="Arial CE"/>
        <charset val="238"/>
      </rPr>
      <t>21, 22</t>
    </r>
  </si>
  <si>
    <r>
      <t>3.1.  melléklet a 1/2014.(II.24.) számú önkormányzati rendelethez</t>
    </r>
    <r>
      <rPr>
        <vertAlign val="superscript"/>
        <sz val="8"/>
        <rFont val="Arial CE"/>
        <charset val="238"/>
      </rPr>
      <t>23, 24</t>
    </r>
  </si>
  <si>
    <r>
      <t>3.2.  melléklet a 1/2014.(II.24.) számú önkormányzati rendelethez</t>
    </r>
    <r>
      <rPr>
        <vertAlign val="superscript"/>
        <sz val="8"/>
        <rFont val="Arial CE"/>
        <charset val="238"/>
      </rPr>
      <t>25, 26</t>
    </r>
  </si>
  <si>
    <r>
      <t>4. melléklet a 1/2014.(II.24.) számú önkormányzati rendelethez</t>
    </r>
    <r>
      <rPr>
        <vertAlign val="superscript"/>
        <sz val="8"/>
        <rFont val="Arial CE"/>
        <charset val="238"/>
      </rPr>
      <t>27, 28</t>
    </r>
  </si>
  <si>
    <r>
      <t>5. melléklet a 1/2014.(II.24.) számú önkormányzati rendelethez</t>
    </r>
    <r>
      <rPr>
        <vertAlign val="superscript"/>
        <sz val="8"/>
        <rFont val="Arial CE"/>
        <charset val="238"/>
      </rPr>
      <t>29, 30</t>
    </r>
  </si>
  <si>
    <r>
      <t>5.1. melléklet a 1/2014.(II.24.)  számú önkormányzati rendelethez</t>
    </r>
    <r>
      <rPr>
        <vertAlign val="superscript"/>
        <sz val="8"/>
        <rFont val="Arial CE"/>
        <charset val="238"/>
      </rPr>
      <t>31, 32</t>
    </r>
  </si>
  <si>
    <r>
      <t>5.2. melléklet a 1/2014.(II.24.) számú önkormányzati rendelethez</t>
    </r>
    <r>
      <rPr>
        <vertAlign val="superscript"/>
        <sz val="8"/>
        <rFont val="Arial CE"/>
        <charset val="238"/>
      </rPr>
      <t>33, 34</t>
    </r>
  </si>
  <si>
    <t>Présház vásárlás</t>
  </si>
  <si>
    <t>ÉMOP 3.1.2.E-11-2011.0040 Településrekonstrukció az árvíz súlytotta településen</t>
  </si>
  <si>
    <t>Benzinmotoros alapgép</t>
  </si>
  <si>
    <r>
      <t>6. melléklet a 1/2014.(II.24.) számú önkormányzati rendelethez</t>
    </r>
    <r>
      <rPr>
        <vertAlign val="superscript"/>
        <sz val="8"/>
        <rFont val="Arial CE"/>
        <charset val="238"/>
      </rPr>
      <t>35, 36</t>
    </r>
  </si>
  <si>
    <r>
      <t>7. melléklet a 1/2014.(II.24.) számú önkormányzati rendelethez</t>
    </r>
    <r>
      <rPr>
        <vertAlign val="superscript"/>
        <sz val="8"/>
        <rFont val="Arial CE"/>
        <charset val="238"/>
      </rPr>
      <t>37, 38</t>
    </r>
  </si>
  <si>
    <r>
      <rPr>
        <vertAlign val="superscript"/>
        <sz val="10"/>
        <rFont val="Times New Roman"/>
        <family val="1"/>
        <charset val="238"/>
      </rPr>
      <t>40</t>
    </r>
    <r>
      <rPr>
        <sz val="10"/>
        <rFont val="Times New Roman"/>
        <family val="1"/>
        <charset val="238"/>
      </rPr>
      <t>Módosította a 6/2014. (IX. 29.) önkormányzati rendelet. Hatályos 2014. IX. 30-tól.</t>
    </r>
  </si>
  <si>
    <r>
      <t>9 melléklet a 1/2014.(II.24.) számú önkormányzati rendelethez</t>
    </r>
    <r>
      <rPr>
        <vertAlign val="superscript"/>
        <sz val="8"/>
        <rFont val="Arial CE"/>
        <charset val="238"/>
      </rPr>
      <t>39</t>
    </r>
  </si>
  <si>
    <r>
      <t>20. melléklet a 1/2014.(II.24.) számú önkormányzati rendelethez</t>
    </r>
    <r>
      <rPr>
        <vertAlign val="superscript"/>
        <sz val="8"/>
        <rFont val="Arial CE"/>
        <charset val="238"/>
      </rPr>
      <t>40, 41</t>
    </r>
  </si>
  <si>
    <t>Eredeti</t>
  </si>
  <si>
    <t xml:space="preserve"> Módosított</t>
  </si>
  <si>
    <r>
      <t>22. melléklet a 1/2014.(II.24.) számú önkormányzati rendelethez</t>
    </r>
    <r>
      <rPr>
        <vertAlign val="superscript"/>
        <sz val="8"/>
        <rFont val="Arial CE"/>
        <charset val="238"/>
      </rPr>
      <t>42</t>
    </r>
  </si>
  <si>
    <r>
      <rPr>
        <vertAlign val="superscript"/>
        <sz val="10"/>
        <rFont val="Times New Roman"/>
        <family val="1"/>
        <charset val="238"/>
      </rPr>
      <t>42</t>
    </r>
    <r>
      <rPr>
        <sz val="10"/>
        <rFont val="Times New Roman"/>
        <family val="1"/>
        <charset val="238"/>
      </rPr>
      <t>Módosította a 4/2015. (III. 11.) önkormányzati rendelet. Hatályos 2015. III. 12-től.</t>
    </r>
  </si>
  <si>
    <r>
      <rPr>
        <vertAlign val="superscript"/>
        <sz val="10"/>
        <rFont val="Times New Roman"/>
        <family val="1"/>
        <charset val="238"/>
      </rPr>
      <t>21</t>
    </r>
    <r>
      <rPr>
        <sz val="10"/>
        <rFont val="Times New Roman"/>
        <family val="1"/>
        <charset val="238"/>
      </rPr>
      <t>Megállapította a 6/2014. (IX. 29.) önkormányzati rendelet. Hatályos 2014. IX. 30-tól.</t>
    </r>
  </si>
  <si>
    <r>
      <t>2.4. melléklet a 1/2014.(II.24).. számú önkormányzati rendelethez</t>
    </r>
    <r>
      <rPr>
        <vertAlign val="superscript"/>
        <sz val="8"/>
        <rFont val="Arial CE"/>
        <charset val="238"/>
      </rPr>
      <t>21</t>
    </r>
  </si>
  <si>
    <r>
      <rPr>
        <vertAlign val="superscript"/>
        <sz val="10"/>
        <rFont val="Times New Roman"/>
        <family val="1"/>
        <charset val="238"/>
      </rPr>
      <t>22</t>
    </r>
    <r>
      <rPr>
        <sz val="10"/>
        <rFont val="Times New Roman"/>
        <family val="1"/>
        <charset val="238"/>
      </rPr>
      <t>Módosította a 6/2014. (IX. 29.) önkormányzati rendelet. Hatályos 2014. IX. 30-tól.</t>
    </r>
  </si>
  <si>
    <r>
      <rPr>
        <vertAlign val="superscript"/>
        <sz val="10"/>
        <rFont val="Times New Roman"/>
        <family val="1"/>
        <charset val="238"/>
      </rPr>
      <t>23</t>
    </r>
    <r>
      <rPr>
        <sz val="10"/>
        <rFont val="Times New Roman"/>
        <family val="1"/>
        <charset val="238"/>
      </rPr>
      <t>Módosította a 4/2015. (III. 11.) önkormányzati rendelet. Hatályos 2015. III. 12-től.</t>
    </r>
  </si>
  <si>
    <r>
      <rPr>
        <vertAlign val="superscript"/>
        <sz val="10"/>
        <rFont val="Times New Roman"/>
        <family val="1"/>
        <charset val="238"/>
      </rPr>
      <t>24</t>
    </r>
    <r>
      <rPr>
        <sz val="10"/>
        <rFont val="Times New Roman"/>
        <family val="1"/>
        <charset val="238"/>
      </rPr>
      <t>Módosította a 6/2014. (IX. 29.) önkormányzati rendelet. Hatályos 2014. IX. 30-tól.</t>
    </r>
  </si>
  <si>
    <r>
      <rPr>
        <vertAlign val="superscript"/>
        <sz val="10"/>
        <rFont val="Times New Roman"/>
        <family val="1"/>
        <charset val="238"/>
      </rPr>
      <t>25</t>
    </r>
    <r>
      <rPr>
        <sz val="10"/>
        <rFont val="Times New Roman"/>
        <family val="1"/>
        <charset val="238"/>
      </rPr>
      <t>Módosította a 4/2015. (III. 11.) önkormányzati rendelet. Hatályos 2015. III. 12-től.</t>
    </r>
  </si>
  <si>
    <r>
      <rPr>
        <vertAlign val="superscript"/>
        <sz val="10"/>
        <rFont val="Times New Roman"/>
        <family val="1"/>
        <charset val="238"/>
      </rPr>
      <t>26</t>
    </r>
    <r>
      <rPr>
        <sz val="10"/>
        <rFont val="Times New Roman"/>
        <family val="1"/>
        <charset val="238"/>
      </rPr>
      <t>Módosította a 6/2014. (IX. 29.) önkormányzati rendelet. Hatályos 2014. IX. 30-tól.</t>
    </r>
  </si>
  <si>
    <r>
      <rPr>
        <vertAlign val="superscript"/>
        <sz val="10"/>
        <rFont val="Times New Roman"/>
        <family val="1"/>
        <charset val="238"/>
      </rPr>
      <t>27</t>
    </r>
    <r>
      <rPr>
        <sz val="10"/>
        <rFont val="Times New Roman"/>
        <family val="1"/>
        <charset val="238"/>
      </rPr>
      <t>Módosította a 4/2015. (III. 11.) önkormányzati rendelet. Hatályos 2015. III. 12-től.</t>
    </r>
  </si>
  <si>
    <r>
      <rPr>
        <vertAlign val="superscript"/>
        <sz val="10"/>
        <rFont val="Times New Roman"/>
        <family val="1"/>
        <charset val="238"/>
      </rPr>
      <t>28</t>
    </r>
    <r>
      <rPr>
        <sz val="10"/>
        <rFont val="Times New Roman"/>
        <family val="1"/>
        <charset val="238"/>
      </rPr>
      <t>Módosította a 6/2014. (IX. 29.) önkormányzati rendelet. Hatályos 2014. IX. 30-tól.</t>
    </r>
  </si>
  <si>
    <r>
      <rPr>
        <vertAlign val="superscript"/>
        <sz val="10"/>
        <rFont val="Times New Roman"/>
        <family val="1"/>
        <charset val="238"/>
      </rPr>
      <t>29</t>
    </r>
    <r>
      <rPr>
        <sz val="10"/>
        <rFont val="Times New Roman"/>
        <family val="1"/>
        <charset val="238"/>
      </rPr>
      <t>Módosította a 4/2015. (III. 11.) önkormányzati rendelet. Hatályos 2015. III. 12-től.</t>
    </r>
  </si>
  <si>
    <r>
      <rPr>
        <vertAlign val="superscript"/>
        <sz val="10"/>
        <rFont val="Times New Roman"/>
        <family val="1"/>
        <charset val="238"/>
      </rPr>
      <t>30</t>
    </r>
    <r>
      <rPr>
        <sz val="10"/>
        <rFont val="Times New Roman"/>
        <family val="1"/>
        <charset val="238"/>
      </rPr>
      <t>Módosította a 6/2014. (IX. 29.) önkormányzati rendelet. Hatályos 2014. IX. 30-tól.</t>
    </r>
  </si>
  <si>
    <r>
      <rPr>
        <vertAlign val="superscript"/>
        <sz val="10"/>
        <rFont val="Times New Roman"/>
        <family val="1"/>
        <charset val="238"/>
      </rPr>
      <t>31</t>
    </r>
    <r>
      <rPr>
        <sz val="10"/>
        <rFont val="Times New Roman"/>
        <family val="1"/>
        <charset val="238"/>
      </rPr>
      <t>Módosította a 4/2015. (III. 11.) önkormányzati rendelet. Hatályos 2015. III. 12-től.</t>
    </r>
  </si>
  <si>
    <r>
      <rPr>
        <vertAlign val="superscript"/>
        <sz val="10"/>
        <rFont val="Times New Roman"/>
        <family val="1"/>
        <charset val="238"/>
      </rPr>
      <t>32</t>
    </r>
    <r>
      <rPr>
        <sz val="10"/>
        <rFont val="Times New Roman"/>
        <family val="1"/>
        <charset val="238"/>
      </rPr>
      <t>Módosította a 6/2014. (IX. 29.) önkormányzati rendelet. Hatályos 2014. IX. 30-tól.</t>
    </r>
  </si>
  <si>
    <r>
      <rPr>
        <vertAlign val="superscript"/>
        <sz val="10"/>
        <rFont val="Times New Roman"/>
        <family val="1"/>
        <charset val="238"/>
      </rPr>
      <t>33</t>
    </r>
    <r>
      <rPr>
        <sz val="10"/>
        <rFont val="Times New Roman"/>
        <family val="1"/>
        <charset val="238"/>
      </rPr>
      <t>Módosította a 4/2015. (III. 11.) önkormányzati rendelet. Hatályos 2015. III. 12-től.</t>
    </r>
  </si>
  <si>
    <r>
      <rPr>
        <vertAlign val="superscript"/>
        <sz val="10"/>
        <rFont val="Times New Roman"/>
        <family val="1"/>
        <charset val="238"/>
      </rPr>
      <t>34</t>
    </r>
    <r>
      <rPr>
        <sz val="10"/>
        <rFont val="Times New Roman"/>
        <family val="1"/>
        <charset val="238"/>
      </rPr>
      <t>Módosította a 6/2014. (IX. 29.) önkormányzati rendelet. Hatályos 2014. IX. 30-tól.</t>
    </r>
  </si>
  <si>
    <r>
      <rPr>
        <vertAlign val="superscript"/>
        <sz val="10"/>
        <rFont val="Times New Roman"/>
        <family val="1"/>
        <charset val="238"/>
      </rPr>
      <t>35</t>
    </r>
    <r>
      <rPr>
        <sz val="10"/>
        <rFont val="Times New Roman"/>
        <family val="1"/>
        <charset val="238"/>
      </rPr>
      <t>Módosította a 4/2015. (III. 11.) önkormányzati rendelet. Hatályos 2015. III. 12-től.</t>
    </r>
  </si>
  <si>
    <r>
      <rPr>
        <vertAlign val="superscript"/>
        <sz val="10"/>
        <rFont val="Times New Roman"/>
        <family val="1"/>
        <charset val="238"/>
      </rPr>
      <t>36</t>
    </r>
    <r>
      <rPr>
        <sz val="10"/>
        <rFont val="Times New Roman"/>
        <family val="1"/>
        <charset val="238"/>
      </rPr>
      <t>Módosította a 6/2014. (IX. 29.) önkormányzati rendelet. Hatályos 2014. IX. 30-tól.</t>
    </r>
  </si>
  <si>
    <r>
      <rPr>
        <vertAlign val="superscript"/>
        <sz val="10"/>
        <rFont val="Times New Roman"/>
        <family val="1"/>
        <charset val="238"/>
      </rPr>
      <t>37</t>
    </r>
    <r>
      <rPr>
        <sz val="10"/>
        <rFont val="Times New Roman"/>
        <family val="1"/>
        <charset val="238"/>
      </rPr>
      <t>Módosította a 4/2015. (III. 11.) önkormányzati rendelet. Hatályos 2015. III. 12-től.</t>
    </r>
  </si>
  <si>
    <r>
      <rPr>
        <vertAlign val="superscript"/>
        <sz val="10"/>
        <rFont val="Times New Roman"/>
        <family val="1"/>
        <charset val="238"/>
      </rPr>
      <t>38</t>
    </r>
    <r>
      <rPr>
        <sz val="10"/>
        <rFont val="Times New Roman"/>
        <family val="1"/>
        <charset val="238"/>
      </rPr>
      <t>Módosította a 6/2014. (IX. 29.) önkormányzati rendelet. Hatályos 2014. IX. 30-tól.</t>
    </r>
  </si>
  <si>
    <r>
      <rPr>
        <vertAlign val="superscript"/>
        <sz val="10"/>
        <rFont val="Times New Roman"/>
        <family val="1"/>
        <charset val="238"/>
      </rPr>
      <t>39</t>
    </r>
    <r>
      <rPr>
        <sz val="10"/>
        <rFont val="Times New Roman"/>
        <family val="1"/>
        <charset val="238"/>
      </rPr>
      <t>Módosította a 4/2015. (III. 11.) önkormányzati rendelet. Hatályos 2015. III. 12-től.</t>
    </r>
  </si>
  <si>
    <r>
      <rPr>
        <vertAlign val="superscript"/>
        <sz val="10"/>
        <rFont val="Times New Roman"/>
        <family val="1"/>
        <charset val="238"/>
      </rPr>
      <t>41</t>
    </r>
    <r>
      <rPr>
        <sz val="10"/>
        <rFont val="Times New Roman"/>
        <family val="1"/>
        <charset val="238"/>
      </rPr>
      <t>Módosította a 6/2014. (IX. 29.) önkormányzati rendelet. Hatályos 2014. IX. 30-tól.</t>
    </r>
  </si>
  <si>
    <r>
      <rPr>
        <vertAlign val="superscript"/>
        <sz val="10"/>
        <rFont val="Times New Roman"/>
        <family val="1"/>
        <charset val="238"/>
      </rPr>
      <t>43</t>
    </r>
    <r>
      <rPr>
        <sz val="10"/>
        <rFont val="Times New Roman"/>
        <family val="1"/>
        <charset val="238"/>
      </rPr>
      <t>Módosította a 4/2015. (III. 11.) önkormányzati rendelet. Hatályos 2015. III. 12-től.</t>
    </r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</si>
</sst>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0\ _F_t"/>
    <numFmt numFmtId="167" formatCode="_-* #,##0\ _F_t_-;\-* #,##0\ _F_t_-;_-* &quot;-&quot;??\ _F_t_-;_-@_-"/>
  </numFmts>
  <fonts count="33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charset val="238"/>
    </font>
    <font>
      <b/>
      <sz val="9"/>
      <name val="Arial"/>
      <charset val="238"/>
    </font>
    <font>
      <sz val="9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 CE"/>
      <family val="2"/>
      <charset val="238"/>
    </font>
    <font>
      <i/>
      <sz val="8"/>
      <name val="Arial CE"/>
      <family val="2"/>
      <charset val="238"/>
    </font>
    <font>
      <sz val="9"/>
      <name val="Arial"/>
      <family val="2"/>
      <charset val="238"/>
    </font>
    <font>
      <vertAlign val="superscript"/>
      <sz val="8"/>
      <name val="Arial CE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9"/>
      <name val="Arial CE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4" fillId="0" borderId="0"/>
    <xf numFmtId="43" fontId="4" fillId="0" borderId="0" applyFont="0" applyFill="0" applyBorder="0" applyAlignment="0" applyProtection="0"/>
    <xf numFmtId="0" fontId="8" fillId="0" borderId="0"/>
    <xf numFmtId="0" fontId="15" fillId="0" borderId="0"/>
  </cellStyleXfs>
  <cellXfs count="875">
    <xf numFmtId="0" fontId="0" fillId="0" borderId="0" xfId="0"/>
    <xf numFmtId="0" fontId="5" fillId="0" borderId="0" xfId="0" applyFont="1"/>
    <xf numFmtId="0" fontId="0" fillId="0" borderId="0" xfId="0" applyBorder="1"/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right"/>
    </xf>
    <xf numFmtId="0" fontId="0" fillId="0" borderId="1" xfId="0" applyBorder="1"/>
    <xf numFmtId="0" fontId="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1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/>
    <xf numFmtId="0" fontId="11" fillId="2" borderId="1" xfId="0" applyFont="1" applyFill="1" applyBorder="1"/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/>
    <xf numFmtId="0" fontId="1" fillId="0" borderId="0" xfId="0" applyFont="1"/>
    <xf numFmtId="0" fontId="4" fillId="0" borderId="0" xfId="0" applyFont="1"/>
    <xf numFmtId="0" fontId="8" fillId="0" borderId="0" xfId="0" applyFont="1"/>
    <xf numFmtId="0" fontId="11" fillId="2" borderId="1" xfId="0" applyFont="1" applyFill="1" applyBorder="1" applyAlignment="1">
      <alignment horizontal="left"/>
    </xf>
    <xf numFmtId="0" fontId="10" fillId="0" borderId="1" xfId="0" applyFont="1" applyFill="1" applyBorder="1" applyAlignment="1"/>
    <xf numFmtId="0" fontId="10" fillId="0" borderId="0" xfId="0" applyFont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/>
    <xf numFmtId="0" fontId="11" fillId="0" borderId="0" xfId="0" applyFont="1" applyBorder="1"/>
    <xf numFmtId="0" fontId="10" fillId="0" borderId="0" xfId="0" applyFont="1" applyBorder="1"/>
    <xf numFmtId="0" fontId="10" fillId="0" borderId="0" xfId="0" applyFont="1" applyAlignment="1">
      <alignment horizontal="centerContinuous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0" fillId="0" borderId="1" xfId="0" applyFont="1" applyFill="1" applyBorder="1"/>
    <xf numFmtId="0" fontId="13" fillId="0" borderId="0" xfId="0" applyFont="1"/>
    <xf numFmtId="0" fontId="6" fillId="0" borderId="1" xfId="0" applyFont="1" applyBorder="1"/>
    <xf numFmtId="0" fontId="13" fillId="2" borderId="1" xfId="0" applyFont="1" applyFill="1" applyBorder="1"/>
    <xf numFmtId="0" fontId="1" fillId="0" borderId="0" xfId="0" applyFont="1" applyAlignment="1">
      <alignment horizontal="center"/>
    </xf>
    <xf numFmtId="0" fontId="10" fillId="0" borderId="2" xfId="0" applyFont="1" applyBorder="1" applyAlignment="1"/>
    <xf numFmtId="0" fontId="10" fillId="0" borderId="2" xfId="0" applyFont="1" applyBorder="1" applyAlignment="1">
      <alignment vertical="center"/>
    </xf>
    <xf numFmtId="0" fontId="11" fillId="0" borderId="2" xfId="0" applyFont="1" applyBorder="1" applyAlignment="1"/>
    <xf numFmtId="0" fontId="11" fillId="0" borderId="2" xfId="0" applyFont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vertical="center" wrapText="1"/>
    </xf>
    <xf numFmtId="16" fontId="10" fillId="0" borderId="2" xfId="0" applyNumberFormat="1" applyFont="1" applyBorder="1" applyAlignment="1">
      <alignment horizontal="left" wrapText="1"/>
    </xf>
    <xf numFmtId="16" fontId="10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/>
    <xf numFmtId="0" fontId="10" fillId="0" borderId="1" xfId="0" applyFont="1" applyBorder="1" applyAlignment="1">
      <alignment horizontal="left"/>
    </xf>
    <xf numFmtId="0" fontId="12" fillId="0" borderId="1" xfId="0" applyFont="1" applyBorder="1" applyAlignment="1"/>
    <xf numFmtId="0" fontId="12" fillId="0" borderId="1" xfId="0" applyFont="1" applyBorder="1" applyAlignment="1">
      <alignment vertical="center" wrapText="1"/>
    </xf>
    <xf numFmtId="16" fontId="12" fillId="0" borderId="1" xfId="0" applyNumberFormat="1" applyFont="1" applyBorder="1" applyAlignment="1"/>
    <xf numFmtId="16" fontId="10" fillId="0" borderId="1" xfId="0" applyNumberFormat="1" applyFont="1" applyBorder="1" applyAlignment="1"/>
    <xf numFmtId="0" fontId="12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vertical="center"/>
    </xf>
    <xf numFmtId="0" fontId="10" fillId="0" borderId="3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8" fillId="0" borderId="0" xfId="0" applyFont="1" applyBorder="1"/>
    <xf numFmtId="0" fontId="11" fillId="0" borderId="3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Border="1"/>
    <xf numFmtId="0" fontId="1" fillId="2" borderId="1" xfId="0" applyFont="1" applyFill="1" applyBorder="1"/>
    <xf numFmtId="0" fontId="1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5" fillId="0" borderId="0" xfId="4" applyAlignment="1"/>
    <xf numFmtId="0" fontId="15" fillId="0" borderId="0" xfId="4"/>
    <xf numFmtId="0" fontId="15" fillId="0" borderId="0" xfId="4" applyFont="1" applyAlignment="1">
      <alignment horizontal="right"/>
    </xf>
    <xf numFmtId="0" fontId="17" fillId="0" borderId="1" xfId="4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center" wrapText="1"/>
    </xf>
    <xf numFmtId="0" fontId="18" fillId="0" borderId="1" xfId="4" applyFont="1" applyBorder="1"/>
    <xf numFmtId="3" fontId="18" fillId="0" borderId="1" xfId="4" applyNumberFormat="1" applyFont="1" applyBorder="1"/>
    <xf numFmtId="0" fontId="18" fillId="0" borderId="1" xfId="4" applyFont="1" applyBorder="1" applyAlignment="1">
      <alignment vertical="center" wrapText="1"/>
    </xf>
    <xf numFmtId="0" fontId="20" fillId="0" borderId="0" xfId="4" applyFont="1"/>
    <xf numFmtId="0" fontId="18" fillId="0" borderId="0" xfId="4" applyFont="1" applyAlignment="1">
      <alignment horizontal="left" vertical="center" wrapText="1"/>
    </xf>
    <xf numFmtId="3" fontId="10" fillId="0" borderId="1" xfId="0" applyNumberFormat="1" applyFont="1" applyBorder="1"/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/>
    <xf numFmtId="0" fontId="10" fillId="0" borderId="0" xfId="0" applyFont="1" applyAlignment="1">
      <alignment vertical="center" wrapText="1"/>
    </xf>
    <xf numFmtId="3" fontId="10" fillId="0" borderId="0" xfId="0" applyNumberFormat="1" applyFont="1"/>
    <xf numFmtId="3" fontId="10" fillId="0" borderId="0" xfId="0" applyNumberFormat="1" applyFont="1" applyAlignment="1">
      <alignment horizontal="left"/>
    </xf>
    <xf numFmtId="0" fontId="21" fillId="0" borderId="0" xfId="0" applyFont="1" applyAlignment="1"/>
    <xf numFmtId="0" fontId="22" fillId="0" borderId="0" xfId="0" applyFont="1"/>
    <xf numFmtId="0" fontId="21" fillId="0" borderId="0" xfId="0" applyFont="1" applyAlignment="1">
      <alignment horizontal="right"/>
    </xf>
    <xf numFmtId="164" fontId="10" fillId="0" borderId="1" xfId="0" applyNumberFormat="1" applyFont="1" applyBorder="1" applyAlignment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" fontId="10" fillId="0" borderId="1" xfId="0" applyNumberFormat="1" applyFont="1" applyBorder="1" applyAlignment="1">
      <alignment wrapText="1"/>
    </xf>
    <xf numFmtId="1" fontId="11" fillId="0" borderId="1" xfId="0" applyNumberFormat="1" applyFont="1" applyBorder="1" applyAlignment="1">
      <alignment wrapText="1"/>
    </xf>
    <xf numFmtId="3" fontId="0" fillId="0" borderId="1" xfId="0" applyNumberFormat="1" applyBorder="1"/>
    <xf numFmtId="3" fontId="1" fillId="0" borderId="1" xfId="0" applyNumberFormat="1" applyFont="1" applyBorder="1"/>
    <xf numFmtId="0" fontId="11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6" fillId="0" borderId="0" xfId="0" applyFont="1" applyBorder="1"/>
    <xf numFmtId="0" fontId="22" fillId="0" borderId="0" xfId="0" applyFont="1" applyBorder="1"/>
    <xf numFmtId="0" fontId="21" fillId="0" borderId="1" xfId="0" applyFont="1" applyBorder="1"/>
    <xf numFmtId="0" fontId="17" fillId="0" borderId="1" xfId="0" applyFont="1" applyBorder="1"/>
    <xf numFmtId="0" fontId="6" fillId="0" borderId="0" xfId="0" applyFont="1" applyAlignment="1"/>
    <xf numFmtId="0" fontId="10" fillId="0" borderId="4" xfId="0" applyFont="1" applyBorder="1" applyAlignment="1"/>
    <xf numFmtId="0" fontId="11" fillId="0" borderId="0" xfId="0" applyFont="1" applyAlignment="1"/>
    <xf numFmtId="0" fontId="11" fillId="0" borderId="4" xfId="0" applyFont="1" applyBorder="1" applyAlignment="1"/>
    <xf numFmtId="0" fontId="11" fillId="0" borderId="4" xfId="0" applyFont="1" applyBorder="1" applyAlignment="1">
      <alignment horizontal="left"/>
    </xf>
    <xf numFmtId="3" fontId="21" fillId="0" borderId="1" xfId="0" applyNumberFormat="1" applyFont="1" applyBorder="1"/>
    <xf numFmtId="3" fontId="11" fillId="0" borderId="1" xfId="0" applyNumberFormat="1" applyFont="1" applyFill="1" applyBorder="1" applyAlignment="1"/>
    <xf numFmtId="3" fontId="10" fillId="0" borderId="5" xfId="0" applyNumberFormat="1" applyFont="1" applyBorder="1"/>
    <xf numFmtId="3" fontId="10" fillId="0" borderId="3" xfId="0" applyNumberFormat="1" applyFont="1" applyBorder="1"/>
    <xf numFmtId="3" fontId="10" fillId="2" borderId="3" xfId="0" applyNumberFormat="1" applyFont="1" applyFill="1" applyBorder="1"/>
    <xf numFmtId="3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8" fillId="0" borderId="0" xfId="3" applyAlignment="1"/>
    <xf numFmtId="0" fontId="6" fillId="0" borderId="0" xfId="3" applyFont="1" applyAlignment="1">
      <alignment horizontal="right"/>
    </xf>
    <xf numFmtId="0" fontId="24" fillId="0" borderId="0" xfId="1"/>
    <xf numFmtId="0" fontId="9" fillId="0" borderId="0" xfId="3" applyFont="1" applyAlignment="1">
      <alignment horizontal="center"/>
    </xf>
    <xf numFmtId="0" fontId="9" fillId="0" borderId="0" xfId="3" applyFont="1" applyAlignment="1"/>
    <xf numFmtId="0" fontId="8" fillId="0" borderId="0" xfId="3"/>
    <xf numFmtId="0" fontId="8" fillId="0" borderId="0" xfId="3" applyFont="1" applyAlignment="1">
      <alignment horizontal="right"/>
    </xf>
    <xf numFmtId="0" fontId="8" fillId="0" borderId="6" xfId="3" applyFont="1" applyBorder="1" applyAlignment="1">
      <alignment vertical="top" wrapText="1"/>
    </xf>
    <xf numFmtId="0" fontId="8" fillId="0" borderId="6" xfId="3" applyFont="1" applyBorder="1"/>
    <xf numFmtId="0" fontId="25" fillId="0" borderId="6" xfId="3" applyFont="1" applyBorder="1"/>
    <xf numFmtId="0" fontId="25" fillId="0" borderId="6" xfId="3" applyFont="1" applyBorder="1" applyAlignment="1">
      <alignment vertical="top" wrapText="1"/>
    </xf>
    <xf numFmtId="0" fontId="8" fillId="0" borderId="6" xfId="3" applyFont="1" applyBorder="1" applyAlignment="1">
      <alignment wrapText="1"/>
    </xf>
    <xf numFmtId="0" fontId="8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/>
    <xf numFmtId="164" fontId="11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/>
    <xf numFmtId="164" fontId="10" fillId="0" borderId="1" xfId="0" applyNumberFormat="1" applyFont="1" applyBorder="1"/>
    <xf numFmtId="0" fontId="11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/>
    <xf numFmtId="3" fontId="0" fillId="0" borderId="1" xfId="0" applyNumberFormat="1" applyFont="1" applyBorder="1"/>
    <xf numFmtId="3" fontId="10" fillId="0" borderId="7" xfId="0" applyNumberFormat="1" applyFont="1" applyBorder="1"/>
    <xf numFmtId="0" fontId="0" fillId="0" borderId="1" xfId="0" applyFont="1" applyBorder="1"/>
    <xf numFmtId="0" fontId="10" fillId="0" borderId="8" xfId="0" applyFont="1" applyBorder="1"/>
    <xf numFmtId="1" fontId="10" fillId="0" borderId="1" xfId="0" applyNumberFormat="1" applyFont="1" applyBorder="1"/>
    <xf numFmtId="1" fontId="10" fillId="2" borderId="1" xfId="0" applyNumberFormat="1" applyFont="1" applyFill="1" applyBorder="1"/>
    <xf numFmtId="0" fontId="10" fillId="2" borderId="0" xfId="0" applyFont="1" applyFill="1" applyBorder="1"/>
    <xf numFmtId="3" fontId="10" fillId="0" borderId="1" xfId="0" applyNumberFormat="1" applyFont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 vertical="center" wrapText="1"/>
    </xf>
    <xf numFmtId="3" fontId="10" fillId="0" borderId="7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 wrapText="1"/>
    </xf>
    <xf numFmtId="3" fontId="10" fillId="2" borderId="1" xfId="0" applyNumberFormat="1" applyFont="1" applyFill="1" applyBorder="1" applyAlignment="1">
      <alignment horizontal="right" vertical="center"/>
    </xf>
    <xf numFmtId="0" fontId="21" fillId="0" borderId="0" xfId="4" applyFont="1"/>
    <xf numFmtId="3" fontId="21" fillId="0" borderId="1" xfId="4" applyNumberFormat="1" applyFont="1" applyBorder="1"/>
    <xf numFmtId="167" fontId="21" fillId="0" borderId="1" xfId="2" applyNumberFormat="1" applyFont="1" applyBorder="1"/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Border="1"/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164" fontId="10" fillId="0" borderId="0" xfId="0" applyNumberFormat="1" applyFont="1" applyBorder="1"/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left"/>
    </xf>
    <xf numFmtId="0" fontId="10" fillId="0" borderId="0" xfId="0" applyFont="1" applyBorder="1" applyAlignment="1"/>
    <xf numFmtId="0" fontId="11" fillId="2" borderId="0" xfId="0" applyFont="1" applyFill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0" fontId="13" fillId="0" borderId="9" xfId="0" applyFont="1" applyBorder="1"/>
    <xf numFmtId="0" fontId="6" fillId="0" borderId="4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0" fontId="26" fillId="0" borderId="0" xfId="0" applyFont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13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9" xfId="0" applyFont="1" applyBorder="1"/>
    <xf numFmtId="0" fontId="6" fillId="0" borderId="14" xfId="0" applyFont="1" applyBorder="1"/>
    <xf numFmtId="0" fontId="18" fillId="0" borderId="0" xfId="4" applyFont="1" applyBorder="1" applyAlignment="1">
      <alignment horizontal="right"/>
    </xf>
    <xf numFmtId="0" fontId="15" fillId="0" borderId="0" xfId="4" applyBorder="1" applyAlignment="1">
      <alignment horizontal="center"/>
    </xf>
    <xf numFmtId="0" fontId="17" fillId="0" borderId="0" xfId="4" applyFont="1" applyBorder="1" applyAlignment="1">
      <alignment horizontal="center" vertical="center" wrapText="1"/>
    </xf>
    <xf numFmtId="0" fontId="15" fillId="0" borderId="0" xfId="4" applyBorder="1"/>
    <xf numFmtId="0" fontId="15" fillId="0" borderId="0" xfId="4" applyFont="1" applyBorder="1" applyAlignment="1">
      <alignment horizontal="right"/>
    </xf>
    <xf numFmtId="0" fontId="17" fillId="0" borderId="0" xfId="4" applyFont="1" applyBorder="1" applyAlignment="1">
      <alignment horizontal="center" vertical="center"/>
    </xf>
    <xf numFmtId="0" fontId="18" fillId="0" borderId="0" xfId="4" applyFont="1" applyBorder="1"/>
    <xf numFmtId="3" fontId="20" fillId="0" borderId="0" xfId="4" applyNumberFormat="1" applyFont="1" applyBorder="1" applyAlignment="1">
      <alignment horizontal="right"/>
    </xf>
    <xf numFmtId="0" fontId="18" fillId="0" borderId="0" xfId="4" applyFont="1" applyBorder="1" applyAlignment="1">
      <alignment vertical="center" wrapText="1"/>
    </xf>
    <xf numFmtId="0" fontId="19" fillId="0" borderId="0" xfId="4" applyFont="1" applyBorder="1" applyAlignment="1">
      <alignment vertical="center" wrapText="1"/>
    </xf>
    <xf numFmtId="3" fontId="21" fillId="0" borderId="0" xfId="4" applyNumberFormat="1" applyFont="1" applyBorder="1" applyAlignment="1">
      <alignment horizontal="right"/>
    </xf>
    <xf numFmtId="0" fontId="15" fillId="0" borderId="0" xfId="4" applyBorder="1" applyAlignment="1">
      <alignment vertical="center" wrapText="1"/>
    </xf>
    <xf numFmtId="0" fontId="15" fillId="0" borderId="0" xfId="4" applyBorder="1" applyAlignment="1">
      <alignment horizontal="left" vertical="center" wrapText="1"/>
    </xf>
    <xf numFmtId="0" fontId="13" fillId="0" borderId="6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 wrapText="1"/>
    </xf>
    <xf numFmtId="0" fontId="13" fillId="0" borderId="6" xfId="3" applyFont="1" applyBorder="1"/>
    <xf numFmtId="0" fontId="10" fillId="0" borderId="6" xfId="3" applyFont="1" applyBorder="1"/>
    <xf numFmtId="0" fontId="21" fillId="0" borderId="0" xfId="4" applyFont="1" applyAlignment="1">
      <alignment horizontal="right"/>
    </xf>
    <xf numFmtId="0" fontId="22" fillId="0" borderId="0" xfId="4" applyFont="1" applyAlignment="1">
      <alignment horizontal="center"/>
    </xf>
    <xf numFmtId="0" fontId="22" fillId="0" borderId="0" xfId="4" applyFont="1"/>
    <xf numFmtId="0" fontId="21" fillId="0" borderId="1" xfId="4" applyFont="1" applyBorder="1"/>
    <xf numFmtId="3" fontId="27" fillId="0" borderId="1" xfId="4" applyNumberFormat="1" applyFont="1" applyBorder="1" applyAlignment="1">
      <alignment horizontal="right"/>
    </xf>
    <xf numFmtId="0" fontId="21" fillId="0" borderId="1" xfId="4" applyFont="1" applyBorder="1" applyAlignment="1">
      <alignment vertical="center" wrapText="1"/>
    </xf>
    <xf numFmtId="0" fontId="22" fillId="0" borderId="0" xfId="4" applyFont="1" applyAlignment="1">
      <alignment vertical="center" wrapText="1"/>
    </xf>
    <xf numFmtId="0" fontId="22" fillId="0" borderId="0" xfId="4" applyFont="1" applyAlignment="1">
      <alignment horizontal="left" vertical="center" wrapText="1"/>
    </xf>
    <xf numFmtId="0" fontId="17" fillId="0" borderId="1" xfId="4" applyFont="1" applyBorder="1" applyAlignment="1">
      <alignment vertical="center" wrapText="1"/>
    </xf>
    <xf numFmtId="3" fontId="21" fillId="0" borderId="1" xfId="4" applyNumberFormat="1" applyFont="1" applyBorder="1" applyAlignment="1">
      <alignment horizontal="right"/>
    </xf>
    <xf numFmtId="0" fontId="17" fillId="0" borderId="1" xfId="4" applyFont="1" applyBorder="1"/>
    <xf numFmtId="3" fontId="0" fillId="0" borderId="5" xfId="0" applyNumberFormat="1" applyFont="1" applyBorder="1"/>
    <xf numFmtId="3" fontId="6" fillId="0" borderId="1" xfId="0" applyNumberFormat="1" applyFont="1" applyBorder="1"/>
    <xf numFmtId="0" fontId="21" fillId="0" borderId="2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22" fillId="0" borderId="1" xfId="0" applyNumberFormat="1" applyFont="1" applyBorder="1"/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3" fontId="0" fillId="0" borderId="2" xfId="0" applyNumberFormat="1" applyFont="1" applyBorder="1"/>
    <xf numFmtId="0" fontId="2" fillId="0" borderId="2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3" fontId="16" fillId="0" borderId="1" xfId="0" applyNumberFormat="1" applyFont="1" applyBorder="1"/>
    <xf numFmtId="0" fontId="1" fillId="0" borderId="2" xfId="0" applyFont="1" applyBorder="1" applyAlignment="1">
      <alignment horizontal="left"/>
    </xf>
    <xf numFmtId="3" fontId="1" fillId="0" borderId="2" xfId="0" applyNumberFormat="1" applyFont="1" applyBorder="1"/>
    <xf numFmtId="3" fontId="16" fillId="0" borderId="1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0" fillId="0" borderId="2" xfId="0" applyNumberFormat="1" applyFont="1" applyBorder="1" applyAlignment="1">
      <alignment horizontal="right" vertical="center" wrapText="1"/>
    </xf>
    <xf numFmtId="0" fontId="29" fillId="0" borderId="0" xfId="0" applyFont="1"/>
    <xf numFmtId="3" fontId="10" fillId="2" borderId="36" xfId="0" applyNumberFormat="1" applyFont="1" applyFill="1" applyBorder="1"/>
    <xf numFmtId="3" fontId="10" fillId="2" borderId="32" xfId="0" applyNumberFormat="1" applyFont="1" applyFill="1" applyBorder="1"/>
    <xf numFmtId="3" fontId="4" fillId="2" borderId="14" xfId="0" applyNumberFormat="1" applyFont="1" applyFill="1" applyBorder="1"/>
    <xf numFmtId="3" fontId="4" fillId="2" borderId="3" xfId="0" applyNumberFormat="1" applyFont="1" applyFill="1" applyBorder="1"/>
    <xf numFmtId="3" fontId="4" fillId="2" borderId="32" xfId="0" applyNumberFormat="1" applyFont="1" applyFill="1" applyBorder="1"/>
    <xf numFmtId="3" fontId="10" fillId="0" borderId="37" xfId="0" applyNumberFormat="1" applyFont="1" applyBorder="1"/>
    <xf numFmtId="3" fontId="10" fillId="0" borderId="38" xfId="0" applyNumberFormat="1" applyFont="1" applyBorder="1"/>
    <xf numFmtId="3" fontId="4" fillId="0" borderId="7" xfId="0" applyNumberFormat="1" applyFont="1" applyBorder="1"/>
    <xf numFmtId="3" fontId="4" fillId="0" borderId="1" xfId="0" applyNumberFormat="1" applyFont="1" applyBorder="1"/>
    <xf numFmtId="3" fontId="4" fillId="2" borderId="38" xfId="0" applyNumberFormat="1" applyFont="1" applyFill="1" applyBorder="1"/>
    <xf numFmtId="3" fontId="0" fillId="0" borderId="37" xfId="0" applyNumberFormat="1" applyBorder="1"/>
    <xf numFmtId="3" fontId="0" fillId="0" borderId="38" xfId="0" applyNumberFormat="1" applyBorder="1"/>
    <xf numFmtId="3" fontId="10" fillId="0" borderId="40" xfId="0" applyNumberFormat="1" applyFont="1" applyBorder="1"/>
    <xf numFmtId="3" fontId="10" fillId="0" borderId="41" xfId="0" applyNumberFormat="1" applyFont="1" applyBorder="1"/>
    <xf numFmtId="3" fontId="10" fillId="0" borderId="34" xfId="0" applyNumberFormat="1" applyFont="1" applyBorder="1"/>
    <xf numFmtId="3" fontId="4" fillId="0" borderId="43" xfId="0" applyNumberFormat="1" applyFont="1" applyBorder="1"/>
    <xf numFmtId="3" fontId="4" fillId="0" borderId="41" xfId="0" applyNumberFormat="1" applyFont="1" applyBorder="1"/>
    <xf numFmtId="3" fontId="10" fillId="0" borderId="36" xfId="0" applyNumberFormat="1" applyFont="1" applyBorder="1"/>
    <xf numFmtId="3" fontId="10" fillId="0" borderId="32" xfId="0" applyNumberFormat="1" applyFont="1" applyBorder="1"/>
    <xf numFmtId="3" fontId="11" fillId="0" borderId="37" xfId="0" applyNumberFormat="1" applyFont="1" applyFill="1" applyBorder="1" applyAlignment="1"/>
    <xf numFmtId="3" fontId="11" fillId="0" borderId="38" xfId="0" applyNumberFormat="1" applyFont="1" applyBorder="1"/>
    <xf numFmtId="3" fontId="11" fillId="0" borderId="37" xfId="0" applyNumberFormat="1" applyFont="1" applyBorder="1"/>
    <xf numFmtId="3" fontId="0" fillId="0" borderId="37" xfId="0" applyNumberFormat="1" applyFont="1" applyBorder="1"/>
    <xf numFmtId="3" fontId="0" fillId="0" borderId="38" xfId="0" applyNumberFormat="1" applyFont="1" applyBorder="1"/>
    <xf numFmtId="3" fontId="10" fillId="0" borderId="49" xfId="0" applyNumberFormat="1" applyFont="1" applyBorder="1"/>
    <xf numFmtId="3" fontId="11" fillId="0" borderId="50" xfId="0" applyNumberFormat="1" applyFont="1" applyBorder="1"/>
    <xf numFmtId="0" fontId="31" fillId="0" borderId="30" xfId="0" applyFont="1" applyBorder="1"/>
    <xf numFmtId="0" fontId="31" fillId="0" borderId="0" xfId="0" applyFont="1" applyBorder="1"/>
    <xf numFmtId="3" fontId="0" fillId="0" borderId="49" xfId="0" applyNumberFormat="1" applyFont="1" applyBorder="1"/>
    <xf numFmtId="3" fontId="0" fillId="0" borderId="51" xfId="0" applyNumberFormat="1" applyFont="1" applyBorder="1"/>
    <xf numFmtId="3" fontId="10" fillId="0" borderId="51" xfId="0" applyNumberFormat="1" applyFont="1" applyBorder="1"/>
    <xf numFmtId="3" fontId="17" fillId="0" borderId="17" xfId="0" applyNumberFormat="1" applyFont="1" applyBorder="1"/>
    <xf numFmtId="3" fontId="17" fillId="0" borderId="18" xfId="0" applyNumberFormat="1" applyFont="1" applyBorder="1"/>
    <xf numFmtId="3" fontId="17" fillId="0" borderId="52" xfId="0" applyNumberFormat="1" applyFont="1" applyBorder="1"/>
    <xf numFmtId="3" fontId="11" fillId="0" borderId="52" xfId="0" applyNumberFormat="1" applyFont="1" applyBorder="1"/>
    <xf numFmtId="0" fontId="0" fillId="0" borderId="1" xfId="0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 applyBorder="1"/>
    <xf numFmtId="3" fontId="0" fillId="2" borderId="36" xfId="0" applyNumberFormat="1" applyFont="1" applyFill="1" applyBorder="1"/>
    <xf numFmtId="3" fontId="0" fillId="2" borderId="3" xfId="0" applyNumberFormat="1" applyFont="1" applyFill="1" applyBorder="1"/>
    <xf numFmtId="3" fontId="0" fillId="2" borderId="32" xfId="0" applyNumberFormat="1" applyFont="1" applyFill="1" applyBorder="1"/>
    <xf numFmtId="3" fontId="0" fillId="2" borderId="38" xfId="0" applyNumberFormat="1" applyFont="1" applyFill="1" applyBorder="1"/>
    <xf numFmtId="3" fontId="1" fillId="0" borderId="37" xfId="0" applyNumberFormat="1" applyFont="1" applyBorder="1"/>
    <xf numFmtId="3" fontId="1" fillId="0" borderId="38" xfId="0" applyNumberFormat="1" applyFont="1" applyBorder="1"/>
    <xf numFmtId="3" fontId="1" fillId="2" borderId="38" xfId="0" applyNumberFormat="1" applyFont="1" applyFill="1" applyBorder="1"/>
    <xf numFmtId="3" fontId="1" fillId="0" borderId="40" xfId="0" applyNumberFormat="1" applyFont="1" applyBorder="1"/>
    <xf numFmtId="3" fontId="1" fillId="0" borderId="41" xfId="0" applyNumberFormat="1" applyFont="1" applyBorder="1"/>
    <xf numFmtId="3" fontId="1" fillId="0" borderId="34" xfId="0" applyNumberFormat="1" applyFont="1" applyBorder="1"/>
    <xf numFmtId="3" fontId="1" fillId="2" borderId="40" xfId="0" applyNumberFormat="1" applyFont="1" applyFill="1" applyBorder="1"/>
    <xf numFmtId="3" fontId="1" fillId="2" borderId="41" xfId="0" applyNumberFormat="1" applyFont="1" applyFill="1" applyBorder="1"/>
    <xf numFmtId="3" fontId="1" fillId="2" borderId="34" xfId="0" applyNumberFormat="1" applyFont="1" applyFill="1" applyBorder="1"/>
    <xf numFmtId="0" fontId="0" fillId="0" borderId="0" xfId="0" applyFont="1"/>
    <xf numFmtId="3" fontId="0" fillId="0" borderId="0" xfId="0" applyNumberFormat="1" applyFont="1"/>
    <xf numFmtId="3" fontId="0" fillId="0" borderId="36" xfId="0" applyNumberFormat="1" applyFont="1" applyFill="1" applyBorder="1" applyAlignment="1"/>
    <xf numFmtId="3" fontId="0" fillId="0" borderId="3" xfId="0" applyNumberFormat="1" applyFont="1" applyBorder="1"/>
    <xf numFmtId="3" fontId="0" fillId="0" borderId="32" xfId="0" applyNumberFormat="1" applyFont="1" applyBorder="1"/>
    <xf numFmtId="3" fontId="0" fillId="0" borderId="37" xfId="0" applyNumberFormat="1" applyFont="1" applyFill="1" applyBorder="1" applyAlignment="1"/>
    <xf numFmtId="3" fontId="1" fillId="0" borderId="37" xfId="0" applyNumberFormat="1" applyFont="1" applyFill="1" applyBorder="1" applyAlignment="1"/>
    <xf numFmtId="3" fontId="1" fillId="0" borderId="1" xfId="0" applyNumberFormat="1" applyFont="1" applyFill="1" applyBorder="1" applyAlignment="1"/>
    <xf numFmtId="3" fontId="0" fillId="0" borderId="37" xfId="0" applyNumberFormat="1" applyFont="1" applyBorder="1" applyAlignment="1"/>
    <xf numFmtId="3" fontId="1" fillId="0" borderId="37" xfId="0" applyNumberFormat="1" applyFont="1" applyBorder="1" applyAlignment="1"/>
    <xf numFmtId="3" fontId="1" fillId="0" borderId="1" xfId="0" applyNumberFormat="1" applyFont="1" applyBorder="1" applyAlignment="1"/>
    <xf numFmtId="3" fontId="1" fillId="0" borderId="37" xfId="0" applyNumberFormat="1" applyFont="1" applyBorder="1" applyAlignment="1">
      <alignment horizontal="left"/>
    </xf>
    <xf numFmtId="3" fontId="0" fillId="0" borderId="37" xfId="0" applyNumberFormat="1" applyFont="1" applyBorder="1" applyAlignment="1">
      <alignment horizontal="left"/>
    </xf>
    <xf numFmtId="0" fontId="0" fillId="0" borderId="30" xfId="0" applyFont="1" applyBorder="1"/>
    <xf numFmtId="0" fontId="0" fillId="0" borderId="0" xfId="0" applyFont="1" applyBorder="1"/>
    <xf numFmtId="0" fontId="0" fillId="0" borderId="53" xfId="0" applyFont="1" applyBorder="1"/>
    <xf numFmtId="3" fontId="0" fillId="0" borderId="30" xfId="0" applyNumberFormat="1" applyFont="1" applyBorder="1"/>
    <xf numFmtId="3" fontId="16" fillId="0" borderId="17" xfId="0" applyNumberFormat="1" applyFont="1" applyBorder="1"/>
    <xf numFmtId="3" fontId="16" fillId="0" borderId="18" xfId="0" applyNumberFormat="1" applyFont="1" applyBorder="1"/>
    <xf numFmtId="3" fontId="16" fillId="0" borderId="52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52" xfId="0" applyNumberFormat="1" applyFont="1" applyBorder="1"/>
    <xf numFmtId="3" fontId="0" fillId="2" borderId="14" xfId="0" applyNumberFormat="1" applyFont="1" applyFill="1" applyBorder="1"/>
    <xf numFmtId="3" fontId="0" fillId="0" borderId="7" xfId="0" applyNumberFormat="1" applyFont="1" applyBorder="1"/>
    <xf numFmtId="3" fontId="0" fillId="0" borderId="10" xfId="0" applyNumberFormat="1" applyFont="1" applyBorder="1"/>
    <xf numFmtId="3" fontId="0" fillId="0" borderId="17" xfId="0" applyNumberFormat="1" applyFont="1" applyBorder="1"/>
    <xf numFmtId="3" fontId="0" fillId="0" borderId="18" xfId="0" applyNumberFormat="1" applyFont="1" applyBorder="1"/>
    <xf numFmtId="3" fontId="0" fillId="0" borderId="52" xfId="0" applyNumberFormat="1" applyFont="1" applyBorder="1"/>
    <xf numFmtId="3" fontId="0" fillId="0" borderId="55" xfId="0" applyNumberFormat="1" applyFont="1" applyBorder="1"/>
    <xf numFmtId="0" fontId="0" fillId="0" borderId="0" xfId="0" applyFont="1" applyBorder="1" applyAlignment="1"/>
    <xf numFmtId="0" fontId="0" fillId="0" borderId="0" xfId="0" applyFont="1" applyBorder="1" applyAlignment="1">
      <alignment horizontal="right"/>
    </xf>
    <xf numFmtId="0" fontId="0" fillId="0" borderId="58" xfId="0" applyFont="1" applyFill="1" applyBorder="1" applyAlignment="1"/>
    <xf numFmtId="0" fontId="0" fillId="0" borderId="4" xfId="0" applyFont="1" applyFill="1" applyBorder="1" applyAlignment="1"/>
    <xf numFmtId="3" fontId="0" fillId="0" borderId="36" xfId="0" applyNumberFormat="1" applyFont="1" applyBorder="1"/>
    <xf numFmtId="3" fontId="0" fillId="0" borderId="14" xfId="0" applyNumberFormat="1" applyFont="1" applyBorder="1"/>
    <xf numFmtId="3" fontId="0" fillId="0" borderId="1" xfId="0" applyNumberFormat="1" applyFont="1" applyFill="1" applyBorder="1" applyAlignment="1"/>
    <xf numFmtId="3" fontId="0" fillId="0" borderId="7" xfId="0" applyNumberFormat="1" applyFont="1" applyFill="1" applyBorder="1" applyAlignment="1"/>
    <xf numFmtId="3" fontId="0" fillId="0" borderId="1" xfId="0" applyNumberFormat="1" applyFont="1" applyBorder="1" applyAlignment="1"/>
    <xf numFmtId="3" fontId="0" fillId="0" borderId="7" xfId="0" applyNumberFormat="1" applyFont="1" applyBorder="1" applyAlignment="1"/>
    <xf numFmtId="3" fontId="1" fillId="0" borderId="7" xfId="0" applyNumberFormat="1" applyFont="1" applyBorder="1"/>
    <xf numFmtId="0" fontId="1" fillId="0" borderId="59" xfId="0" applyFont="1" applyBorder="1" applyAlignment="1">
      <alignment horizontal="left"/>
    </xf>
    <xf numFmtId="0" fontId="1" fillId="0" borderId="60" xfId="0" applyFont="1" applyBorder="1" applyAlignment="1">
      <alignment horizontal="left"/>
    </xf>
    <xf numFmtId="3" fontId="0" fillId="0" borderId="40" xfId="0" applyNumberFormat="1" applyFont="1" applyBorder="1"/>
    <xf numFmtId="3" fontId="0" fillId="0" borderId="41" xfId="0" applyNumberFormat="1" applyFont="1" applyBorder="1"/>
    <xf numFmtId="3" fontId="0" fillId="0" borderId="34" xfId="0" applyNumberFormat="1" applyFont="1" applyBorder="1"/>
    <xf numFmtId="3" fontId="0" fillId="0" borderId="43" xfId="0" applyNumberFormat="1" applyFont="1" applyBorder="1"/>
    <xf numFmtId="0" fontId="0" fillId="0" borderId="14" xfId="0" applyFont="1" applyBorder="1"/>
    <xf numFmtId="0" fontId="0" fillId="0" borderId="3" xfId="0" applyFont="1" applyBorder="1"/>
    <xf numFmtId="0" fontId="0" fillId="0" borderId="32" xfId="0" applyFont="1" applyBorder="1"/>
    <xf numFmtId="0" fontId="0" fillId="0" borderId="36" xfId="0" applyFont="1" applyBorder="1"/>
    <xf numFmtId="0" fontId="0" fillId="0" borderId="7" xfId="0" applyFont="1" applyBorder="1"/>
    <xf numFmtId="0" fontId="0" fillId="0" borderId="38" xfId="0" applyFont="1" applyBorder="1"/>
    <xf numFmtId="0" fontId="0" fillId="0" borderId="37" xfId="0" applyFont="1" applyBorder="1"/>
    <xf numFmtId="0" fontId="1" fillId="0" borderId="7" xfId="0" applyFont="1" applyBorder="1"/>
    <xf numFmtId="0" fontId="1" fillId="0" borderId="38" xfId="0" applyFont="1" applyBorder="1"/>
    <xf numFmtId="0" fontId="1" fillId="0" borderId="37" xfId="0" applyFont="1" applyBorder="1"/>
    <xf numFmtId="0" fontId="0" fillId="0" borderId="10" xfId="0" applyFont="1" applyBorder="1"/>
    <xf numFmtId="0" fontId="0" fillId="0" borderId="5" xfId="0" applyFont="1" applyBorder="1"/>
    <xf numFmtId="0" fontId="0" fillId="0" borderId="51" xfId="0" applyFont="1" applyBorder="1"/>
    <xf numFmtId="0" fontId="0" fillId="0" borderId="49" xfId="0" applyFont="1" applyBorder="1"/>
    <xf numFmtId="0" fontId="1" fillId="0" borderId="55" xfId="0" applyFont="1" applyBorder="1"/>
    <xf numFmtId="0" fontId="1" fillId="0" borderId="18" xfId="0" applyFont="1" applyBorder="1"/>
    <xf numFmtId="0" fontId="1" fillId="0" borderId="52" xfId="0" applyFont="1" applyBorder="1"/>
    <xf numFmtId="0" fontId="1" fillId="0" borderId="17" xfId="0" applyFont="1" applyBorder="1"/>
    <xf numFmtId="0" fontId="0" fillId="0" borderId="54" xfId="0" applyFont="1" applyBorder="1"/>
    <xf numFmtId="0" fontId="0" fillId="0" borderId="16" xfId="0" applyFont="1" applyBorder="1"/>
    <xf numFmtId="0" fontId="0" fillId="0" borderId="63" xfId="0" applyFont="1" applyBorder="1"/>
    <xf numFmtId="3" fontId="1" fillId="0" borderId="5" xfId="0" applyNumberFormat="1" applyFont="1" applyBorder="1"/>
    <xf numFmtId="3" fontId="1" fillId="0" borderId="27" xfId="0" applyNumberFormat="1" applyFont="1" applyBorder="1"/>
    <xf numFmtId="3" fontId="1" fillId="0" borderId="8" xfId="0" applyNumberFormat="1" applyFont="1" applyBorder="1"/>
    <xf numFmtId="0" fontId="0" fillId="0" borderId="9" xfId="0" applyFont="1" applyBorder="1" applyAlignment="1">
      <alignment horizontal="left"/>
    </xf>
    <xf numFmtId="16" fontId="0" fillId="0" borderId="2" xfId="0" applyNumberFormat="1" applyFont="1" applyBorder="1" applyAlignment="1">
      <alignment horizontal="left" wrapText="1"/>
    </xf>
    <xf numFmtId="0" fontId="0" fillId="0" borderId="2" xfId="0" applyFont="1" applyBorder="1"/>
    <xf numFmtId="16" fontId="0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 wrapText="1"/>
    </xf>
    <xf numFmtId="3" fontId="1" fillId="0" borderId="1" xfId="0" applyNumberFormat="1" applyFont="1" applyBorder="1" applyAlignment="1">
      <alignment horizontal="right"/>
    </xf>
    <xf numFmtId="0" fontId="0" fillId="0" borderId="2" xfId="0" applyFont="1" applyBorder="1" applyAlignment="1"/>
    <xf numFmtId="0" fontId="0" fillId="0" borderId="2" xfId="0" applyFont="1" applyBorder="1" applyAlignment="1">
      <alignment vertical="center"/>
    </xf>
    <xf numFmtId="0" fontId="1" fillId="0" borderId="2" xfId="0" applyFont="1" applyBorder="1" applyAlignment="1"/>
    <xf numFmtId="3" fontId="1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0" fontId="0" fillId="2" borderId="5" xfId="0" applyFont="1" applyFill="1" applyBorder="1"/>
    <xf numFmtId="0" fontId="1" fillId="2" borderId="17" xfId="0" applyFont="1" applyFill="1" applyBorder="1" applyAlignment="1">
      <alignment horizontal="left" vertical="center" wrapText="1"/>
    </xf>
    <xf numFmtId="3" fontId="1" fillId="2" borderId="18" xfId="0" applyNumberFormat="1" applyFont="1" applyFill="1" applyBorder="1" applyAlignment="1">
      <alignment vertical="center"/>
    </xf>
    <xf numFmtId="3" fontId="1" fillId="0" borderId="52" xfId="0" applyNumberFormat="1" applyFont="1" applyBorder="1" applyAlignment="1">
      <alignment vertical="center"/>
    </xf>
    <xf numFmtId="0" fontId="0" fillId="0" borderId="1" xfId="0" applyFont="1" applyBorder="1" applyAlignment="1"/>
    <xf numFmtId="3" fontId="0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wrapText="1"/>
    </xf>
    <xf numFmtId="3" fontId="0" fillId="0" borderId="1" xfId="2" applyNumberFormat="1" applyFont="1" applyBorder="1" applyAlignment="1">
      <alignment horizontal="right" wrapText="1"/>
    </xf>
    <xf numFmtId="3" fontId="0" fillId="0" borderId="1" xfId="2" applyNumberFormat="1" applyFont="1" applyBorder="1"/>
    <xf numFmtId="3" fontId="0" fillId="0" borderId="1" xfId="2" applyNumberFormat="1" applyFont="1" applyBorder="1" applyAlignment="1"/>
    <xf numFmtId="3" fontId="0" fillId="0" borderId="1" xfId="2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right" vertical="center" wrapText="1"/>
    </xf>
    <xf numFmtId="3" fontId="0" fillId="0" borderId="1" xfId="2" applyNumberFormat="1" applyFont="1" applyBorder="1" applyAlignment="1">
      <alignment horizontal="center" wrapText="1"/>
    </xf>
    <xf numFmtId="3" fontId="0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/>
    <xf numFmtId="3" fontId="0" fillId="0" borderId="1" xfId="0" applyNumberFormat="1" applyFont="1" applyBorder="1" applyAlignment="1">
      <alignment horizontal="left"/>
    </xf>
    <xf numFmtId="0" fontId="0" fillId="2" borderId="1" xfId="0" applyFont="1" applyFill="1" applyBorder="1"/>
    <xf numFmtId="3" fontId="0" fillId="2" borderId="5" xfId="0" applyNumberFormat="1" applyFont="1" applyFill="1" applyBorder="1"/>
    <xf numFmtId="3" fontId="0" fillId="2" borderId="1" xfId="0" applyNumberFormat="1" applyFont="1" applyFill="1" applyBorder="1"/>
    <xf numFmtId="0" fontId="1" fillId="2" borderId="1" xfId="0" applyFont="1" applyFill="1" applyBorder="1" applyAlignment="1">
      <alignment vertical="center" wrapText="1"/>
    </xf>
    <xf numFmtId="3" fontId="1" fillId="2" borderId="18" xfId="0" applyNumberFormat="1" applyFont="1" applyFill="1" applyBorder="1"/>
    <xf numFmtId="3" fontId="1" fillId="2" borderId="52" xfId="0" applyNumberFormat="1" applyFont="1" applyFill="1" applyBorder="1"/>
    <xf numFmtId="3" fontId="1" fillId="2" borderId="1" xfId="0" applyNumberFormat="1" applyFont="1" applyFill="1" applyBorder="1"/>
    <xf numFmtId="0" fontId="0" fillId="0" borderId="67" xfId="0" applyFont="1" applyBorder="1" applyAlignment="1">
      <alignment horizontal="left"/>
    </xf>
    <xf numFmtId="0" fontId="0" fillId="0" borderId="68" xfId="0" applyFont="1" applyBorder="1" applyAlignment="1">
      <alignment horizontal="left" vertical="center" wrapText="1"/>
    </xf>
    <xf numFmtId="0" fontId="0" fillId="0" borderId="68" xfId="0" applyFont="1" applyBorder="1" applyAlignment="1">
      <alignment horizontal="left"/>
    </xf>
    <xf numFmtId="16" fontId="0" fillId="0" borderId="68" xfId="0" applyNumberFormat="1" applyFont="1" applyBorder="1" applyAlignment="1">
      <alignment horizontal="left" wrapText="1"/>
    </xf>
    <xf numFmtId="0" fontId="2" fillId="0" borderId="68" xfId="0" applyFont="1" applyBorder="1" applyAlignment="1">
      <alignment horizontal="left"/>
    </xf>
    <xf numFmtId="3" fontId="0" fillId="0" borderId="37" xfId="0" applyNumberFormat="1" applyFont="1" applyBorder="1" applyAlignment="1">
      <alignment horizontal="center"/>
    </xf>
    <xf numFmtId="0" fontId="0" fillId="0" borderId="68" xfId="0" applyFont="1" applyBorder="1"/>
    <xf numFmtId="16" fontId="0" fillId="0" borderId="68" xfId="0" applyNumberFormat="1" applyFont="1" applyBorder="1" applyAlignment="1">
      <alignment horizontal="left" vertical="center" wrapText="1"/>
    </xf>
    <xf numFmtId="0" fontId="1" fillId="0" borderId="68" xfId="0" applyFont="1" applyBorder="1" applyAlignment="1">
      <alignment horizontal="left" vertical="center"/>
    </xf>
    <xf numFmtId="3" fontId="1" fillId="0" borderId="39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0" fontId="0" fillId="0" borderId="68" xfId="0" applyFont="1" applyBorder="1" applyAlignment="1"/>
    <xf numFmtId="0" fontId="0" fillId="0" borderId="68" xfId="0" applyFont="1" applyBorder="1" applyAlignment="1">
      <alignment vertical="center"/>
    </xf>
    <xf numFmtId="3" fontId="0" fillId="0" borderId="37" xfId="0" applyNumberFormat="1" applyFont="1" applyBorder="1" applyAlignment="1">
      <alignment horizontal="right"/>
    </xf>
    <xf numFmtId="0" fontId="1" fillId="0" borderId="68" xfId="0" applyFont="1" applyBorder="1" applyAlignment="1"/>
    <xf numFmtId="3" fontId="1" fillId="0" borderId="39" xfId="0" applyNumberFormat="1" applyFont="1" applyBorder="1" applyAlignment="1"/>
    <xf numFmtId="3" fontId="1" fillId="0" borderId="2" xfId="0" applyNumberFormat="1" applyFont="1" applyBorder="1" applyAlignment="1"/>
    <xf numFmtId="3" fontId="1" fillId="0" borderId="39" xfId="0" applyNumberFormat="1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left" vertical="center"/>
    </xf>
    <xf numFmtId="0" fontId="1" fillId="0" borderId="68" xfId="0" applyFont="1" applyBorder="1" applyAlignment="1">
      <alignment horizontal="left"/>
    </xf>
    <xf numFmtId="0" fontId="0" fillId="2" borderId="69" xfId="0" applyFont="1" applyFill="1" applyBorder="1"/>
    <xf numFmtId="0" fontId="1" fillId="2" borderId="8" xfId="0" applyFont="1" applyFill="1" applyBorder="1" applyAlignment="1">
      <alignment vertical="center" wrapText="1"/>
    </xf>
    <xf numFmtId="3" fontId="1" fillId="2" borderId="17" xfId="0" applyNumberFormat="1" applyFont="1" applyFill="1" applyBorder="1" applyAlignment="1">
      <alignment vertical="center" wrapText="1"/>
    </xf>
    <xf numFmtId="3" fontId="1" fillId="2" borderId="18" xfId="0" applyNumberFormat="1" applyFont="1" applyFill="1" applyBorder="1" applyAlignment="1">
      <alignment vertical="center" wrapText="1"/>
    </xf>
    <xf numFmtId="3" fontId="1" fillId="0" borderId="37" xfId="0" applyNumberFormat="1" applyFont="1" applyBorder="1" applyAlignment="1">
      <alignment wrapText="1"/>
    </xf>
    <xf numFmtId="3" fontId="1" fillId="0" borderId="51" xfId="0" applyNumberFormat="1" applyFont="1" applyBorder="1"/>
    <xf numFmtId="0" fontId="0" fillId="0" borderId="67" xfId="0" applyFont="1" applyBorder="1"/>
    <xf numFmtId="0" fontId="0" fillId="0" borderId="69" xfId="0" applyFont="1" applyBorder="1"/>
    <xf numFmtId="0" fontId="1" fillId="2" borderId="8" xfId="0" applyFont="1" applyFill="1" applyBorder="1" applyAlignment="1">
      <alignment vertical="center"/>
    </xf>
    <xf numFmtId="3" fontId="0" fillId="2" borderId="17" xfId="0" applyNumberFormat="1" applyFont="1" applyFill="1" applyBorder="1" applyAlignment="1">
      <alignment vertical="center"/>
    </xf>
    <xf numFmtId="3" fontId="0" fillId="2" borderId="18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horizontal="left"/>
    </xf>
    <xf numFmtId="3" fontId="0" fillId="2" borderId="17" xfId="0" applyNumberFormat="1" applyFont="1" applyFill="1" applyBorder="1"/>
    <xf numFmtId="3" fontId="0" fillId="2" borderId="18" xfId="0" applyNumberFormat="1" applyFont="1" applyFill="1" applyBorder="1"/>
    <xf numFmtId="3" fontId="0" fillId="0" borderId="1" xfId="0" applyNumberFormat="1" applyFont="1" applyFill="1" applyBorder="1"/>
    <xf numFmtId="0" fontId="10" fillId="0" borderId="33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26" xfId="0" applyFont="1" applyBorder="1"/>
    <xf numFmtId="0" fontId="10" fillId="0" borderId="48" xfId="0" applyFont="1" applyBorder="1" applyAlignment="1">
      <alignment horizontal="center"/>
    </xf>
    <xf numFmtId="0" fontId="10" fillId="0" borderId="33" xfId="0" applyFont="1" applyFill="1" applyBorder="1" applyAlignment="1">
      <alignment horizontal="center"/>
    </xf>
    <xf numFmtId="0" fontId="10" fillId="0" borderId="48" xfId="0" applyFont="1" applyFill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68" xfId="0" applyFont="1" applyBorder="1"/>
    <xf numFmtId="3" fontId="10" fillId="0" borderId="14" xfId="0" applyNumberFormat="1" applyFont="1" applyBorder="1"/>
    <xf numFmtId="3" fontId="10" fillId="0" borderId="38" xfId="0" applyNumberFormat="1" applyFont="1" applyBorder="1" applyAlignment="1">
      <alignment horizontal="center"/>
    </xf>
    <xf numFmtId="0" fontId="11" fillId="0" borderId="71" xfId="0" applyFont="1" applyBorder="1"/>
    <xf numFmtId="3" fontId="10" fillId="0" borderId="43" xfId="0" applyNumberFormat="1" applyFont="1" applyBorder="1"/>
    <xf numFmtId="3" fontId="4" fillId="2" borderId="34" xfId="0" applyNumberFormat="1" applyFont="1" applyFill="1" applyBorder="1"/>
    <xf numFmtId="3" fontId="1" fillId="2" borderId="55" xfId="0" applyNumberFormat="1" applyFont="1" applyFill="1" applyBorder="1"/>
    <xf numFmtId="3" fontId="1" fillId="2" borderId="17" xfId="0" applyNumberFormat="1" applyFont="1" applyFill="1" applyBorder="1"/>
    <xf numFmtId="0" fontId="1" fillId="2" borderId="0" xfId="0" applyFont="1" applyFill="1" applyBorder="1" applyAlignment="1">
      <alignment vertical="center" wrapText="1"/>
    </xf>
    <xf numFmtId="3" fontId="1" fillId="2" borderId="0" xfId="0" applyNumberFormat="1" applyFont="1" applyFill="1" applyBorder="1"/>
    <xf numFmtId="3" fontId="1" fillId="0" borderId="0" xfId="0" applyNumberFormat="1" applyFont="1" applyBorder="1"/>
    <xf numFmtId="0" fontId="0" fillId="0" borderId="68" xfId="0" applyBorder="1"/>
    <xf numFmtId="0" fontId="1" fillId="2" borderId="0" xfId="0" applyFont="1" applyFill="1" applyBorder="1" applyAlignment="1">
      <alignment vertical="center"/>
    </xf>
    <xf numFmtId="3" fontId="0" fillId="2" borderId="0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0" fillId="0" borderId="2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right"/>
    </xf>
    <xf numFmtId="0" fontId="10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1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2" fillId="0" borderId="17" xfId="0" applyFont="1" applyBorder="1" applyAlignment="1"/>
    <xf numFmtId="0" fontId="32" fillId="0" borderId="18" xfId="0" applyFont="1" applyBorder="1" applyAlignment="1"/>
    <xf numFmtId="0" fontId="32" fillId="0" borderId="19" xfId="0" applyFont="1" applyBorder="1" applyAlignment="1"/>
    <xf numFmtId="0" fontId="0" fillId="0" borderId="44" xfId="0" applyBorder="1" applyAlignment="1">
      <alignment horizontal="center"/>
    </xf>
    <xf numFmtId="0" fontId="0" fillId="0" borderId="45" xfId="0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1" fillId="0" borderId="4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left" wrapText="1"/>
    </xf>
    <xf numFmtId="0" fontId="31" fillId="0" borderId="1" xfId="0" applyFont="1" applyFill="1" applyBorder="1" applyAlignment="1">
      <alignment horizontal="left" wrapText="1"/>
    </xf>
    <xf numFmtId="0" fontId="31" fillId="0" borderId="2" xfId="0" applyFont="1" applyFill="1" applyBorder="1" applyAlignment="1">
      <alignment horizontal="left" wrapText="1"/>
    </xf>
    <xf numFmtId="0" fontId="31" fillId="0" borderId="37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31" fillId="0" borderId="2" xfId="0" applyFont="1" applyBorder="1" applyAlignment="1">
      <alignment horizontal="left"/>
    </xf>
    <xf numFmtId="0" fontId="31" fillId="0" borderId="39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0" fontId="32" fillId="0" borderId="39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49" fontId="32" fillId="0" borderId="37" xfId="0" applyNumberFormat="1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49" fontId="32" fillId="0" borderId="2" xfId="0" applyNumberFormat="1" applyFont="1" applyBorder="1" applyAlignment="1">
      <alignment horizontal="center" vertical="center"/>
    </xf>
    <xf numFmtId="0" fontId="31" fillId="0" borderId="37" xfId="0" applyFont="1" applyFill="1" applyBorder="1" applyAlignment="1">
      <alignment horizontal="left"/>
    </xf>
    <xf numFmtId="0" fontId="31" fillId="0" borderId="1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left"/>
    </xf>
    <xf numFmtId="0" fontId="32" fillId="0" borderId="39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0" fontId="32" fillId="0" borderId="37" xfId="0" applyFont="1" applyBorder="1" applyAlignment="1">
      <alignment horizontal="left"/>
    </xf>
    <xf numFmtId="0" fontId="32" fillId="0" borderId="1" xfId="0" applyFont="1" applyBorder="1" applyAlignment="1">
      <alignment horizontal="left"/>
    </xf>
    <xf numFmtId="0" fontId="32" fillId="0" borderId="2" xfId="0" applyFont="1" applyBorder="1" applyAlignment="1">
      <alignment horizontal="left"/>
    </xf>
    <xf numFmtId="49" fontId="32" fillId="0" borderId="37" xfId="0" applyNumberFormat="1" applyFont="1" applyBorder="1" applyAlignment="1">
      <alignment horizontal="left" vertical="center"/>
    </xf>
    <xf numFmtId="49" fontId="32" fillId="0" borderId="1" xfId="0" applyNumberFormat="1" applyFont="1" applyBorder="1" applyAlignment="1">
      <alignment horizontal="left" vertical="center"/>
    </xf>
    <xf numFmtId="49" fontId="32" fillId="0" borderId="2" xfId="0" applyNumberFormat="1" applyFont="1" applyBorder="1" applyAlignment="1">
      <alignment horizontal="left" vertical="center"/>
    </xf>
    <xf numFmtId="0" fontId="31" fillId="0" borderId="39" xfId="0" applyFont="1" applyFill="1" applyBorder="1" applyAlignment="1">
      <alignment horizontal="left" wrapText="1"/>
    </xf>
    <xf numFmtId="0" fontId="31" fillId="0" borderId="13" xfId="0" applyFont="1" applyFill="1" applyBorder="1" applyAlignment="1">
      <alignment horizontal="left" wrapText="1"/>
    </xf>
    <xf numFmtId="0" fontId="31" fillId="0" borderId="37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37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2" fillId="0" borderId="40" xfId="0" applyFont="1" applyBorder="1" applyAlignment="1">
      <alignment horizontal="left"/>
    </xf>
    <xf numFmtId="0" fontId="32" fillId="0" borderId="41" xfId="0" applyFont="1" applyBorder="1" applyAlignment="1">
      <alignment horizontal="left"/>
    </xf>
    <xf numFmtId="0" fontId="32" fillId="0" borderId="42" xfId="0" applyFont="1" applyBorder="1" applyAlignment="1">
      <alignment horizontal="left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1" fillId="0" borderId="39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32" fillId="0" borderId="37" xfId="0" applyFont="1" applyFill="1" applyBorder="1" applyAlignment="1">
      <alignment horizontal="left"/>
    </xf>
    <xf numFmtId="0" fontId="32" fillId="0" borderId="1" xfId="0" applyFont="1" applyFill="1" applyBorder="1" applyAlignment="1">
      <alignment horizontal="left"/>
    </xf>
    <xf numFmtId="0" fontId="32" fillId="0" borderId="2" xfId="0" applyFont="1" applyFill="1" applyBorder="1" applyAlignment="1">
      <alignment horizontal="left"/>
    </xf>
    <xf numFmtId="0" fontId="31" fillId="2" borderId="36" xfId="0" applyFont="1" applyFill="1" applyBorder="1" applyAlignment="1">
      <alignment horizontal="left"/>
    </xf>
    <xf numFmtId="0" fontId="31" fillId="2" borderId="3" xfId="0" applyFont="1" applyFill="1" applyBorder="1" applyAlignment="1">
      <alignment horizontal="left"/>
    </xf>
    <xf numFmtId="0" fontId="31" fillId="2" borderId="9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right"/>
    </xf>
    <xf numFmtId="0" fontId="0" fillId="0" borderId="27" xfId="0" applyBorder="1" applyAlignment="1">
      <alignment horizontal="center"/>
    </xf>
    <xf numFmtId="49" fontId="32" fillId="0" borderId="39" xfId="0" applyNumberFormat="1" applyFont="1" applyBorder="1" applyAlignment="1">
      <alignment horizontal="left" vertical="center"/>
    </xf>
    <xf numFmtId="49" fontId="32" fillId="0" borderId="13" xfId="0" applyNumberFormat="1" applyFont="1" applyBorder="1" applyAlignment="1">
      <alignment horizontal="left" vertical="center"/>
    </xf>
    <xf numFmtId="0" fontId="32" fillId="0" borderId="37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1" fillId="0" borderId="36" xfId="0" applyFont="1" applyFill="1" applyBorder="1" applyAlignment="1">
      <alignment horizontal="left"/>
    </xf>
    <xf numFmtId="0" fontId="31" fillId="0" borderId="3" xfId="0" applyFont="1" applyFill="1" applyBorder="1" applyAlignment="1">
      <alignment horizontal="left"/>
    </xf>
    <xf numFmtId="0" fontId="31" fillId="0" borderId="9" xfId="0" applyFont="1" applyFill="1" applyBorder="1" applyAlignment="1">
      <alignment horizontal="left"/>
    </xf>
    <xf numFmtId="0" fontId="0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/>
    </xf>
    <xf numFmtId="0" fontId="0" fillId="0" borderId="4" xfId="0" applyBorder="1" applyAlignment="1"/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17" xfId="0" applyFont="1" applyBorder="1" applyAlignment="1"/>
    <xf numFmtId="0" fontId="1" fillId="0" borderId="18" xfId="0" applyFont="1" applyBorder="1" applyAlignment="1"/>
    <xf numFmtId="0" fontId="1" fillId="0" borderId="52" xfId="0" applyFont="1" applyBorder="1" applyAlignment="1"/>
    <xf numFmtId="0" fontId="1" fillId="0" borderId="40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23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1" fillId="0" borderId="4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left"/>
    </xf>
    <xf numFmtId="0" fontId="0" fillId="0" borderId="38" xfId="0" applyFont="1" applyBorder="1" applyAlignment="1">
      <alignment horizontal="left"/>
    </xf>
    <xf numFmtId="0" fontId="0" fillId="0" borderId="39" xfId="0" applyFont="1" applyBorder="1" applyAlignment="1">
      <alignment horizontal="left" vertical="center" wrapText="1"/>
    </xf>
    <xf numFmtId="0" fontId="0" fillId="0" borderId="50" xfId="0" applyFont="1" applyBorder="1" applyAlignment="1">
      <alignment horizontal="left" vertical="center" wrapText="1"/>
    </xf>
    <xf numFmtId="0" fontId="0" fillId="0" borderId="37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38" xfId="0" applyFont="1" applyFill="1" applyBorder="1" applyAlignment="1">
      <alignment horizontal="left"/>
    </xf>
    <xf numFmtId="0" fontId="1" fillId="0" borderId="39" xfId="0" applyFont="1" applyBorder="1" applyAlignment="1">
      <alignment horizontal="left" vertical="center" wrapText="1"/>
    </xf>
    <xf numFmtId="0" fontId="1" fillId="0" borderId="50" xfId="0" applyFont="1" applyBorder="1" applyAlignment="1">
      <alignment horizontal="left" vertical="center" wrapText="1"/>
    </xf>
    <xf numFmtId="0" fontId="0" fillId="0" borderId="39" xfId="0" applyFont="1" applyBorder="1" applyAlignment="1">
      <alignment horizontal="left"/>
    </xf>
    <xf numFmtId="0" fontId="0" fillId="0" borderId="50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0" fillId="2" borderId="36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32" xfId="0" applyFont="1" applyFill="1" applyBorder="1" applyAlignment="1">
      <alignment horizontal="left"/>
    </xf>
    <xf numFmtId="0" fontId="0" fillId="0" borderId="37" xfId="0" applyFont="1" applyBorder="1" applyAlignment="1">
      <alignment horizontal="left" vertical="center" wrapText="1"/>
    </xf>
    <xf numFmtId="0" fontId="0" fillId="0" borderId="38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49" fontId="1" fillId="0" borderId="39" xfId="0" applyNumberFormat="1" applyFont="1" applyBorder="1" applyAlignment="1">
      <alignment horizontal="left" vertical="center"/>
    </xf>
    <xf numFmtId="49" fontId="1" fillId="0" borderId="13" xfId="0" applyNumberFormat="1" applyFont="1" applyBorder="1" applyAlignment="1">
      <alignment horizontal="left" vertical="center"/>
    </xf>
    <xf numFmtId="49" fontId="1" fillId="0" borderId="50" xfId="0" applyNumberFormat="1" applyFont="1" applyBorder="1" applyAlignment="1">
      <alignment horizontal="left" vertical="center"/>
    </xf>
    <xf numFmtId="0" fontId="0" fillId="0" borderId="37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36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32" xfId="0" applyFont="1" applyFill="1" applyBorder="1" applyAlignment="1">
      <alignment horizontal="left"/>
    </xf>
    <xf numFmtId="0" fontId="0" fillId="0" borderId="37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38" xfId="0" applyFont="1" applyFill="1" applyBorder="1" applyAlignment="1">
      <alignment horizontal="left" vertical="center" wrapText="1"/>
    </xf>
    <xf numFmtId="0" fontId="0" fillId="0" borderId="37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38" xfId="0" applyFont="1" applyFill="1" applyBorder="1" applyAlignment="1">
      <alignment horizontal="left" wrapText="1"/>
    </xf>
    <xf numFmtId="0" fontId="0" fillId="0" borderId="39" xfId="0" applyFont="1" applyFill="1" applyBorder="1" applyAlignment="1">
      <alignment horizontal="left" wrapText="1"/>
    </xf>
    <xf numFmtId="0" fontId="0" fillId="0" borderId="13" xfId="0" applyFont="1" applyFill="1" applyBorder="1" applyAlignment="1">
      <alignment horizontal="left" wrapText="1"/>
    </xf>
    <xf numFmtId="0" fontId="0" fillId="0" borderId="50" xfId="0" applyFont="1" applyFill="1" applyBorder="1" applyAlignment="1">
      <alignment horizontal="left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49" fontId="1" fillId="0" borderId="37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37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38" xfId="0" applyFont="1" applyFill="1" applyBorder="1" applyAlignment="1">
      <alignment horizontal="left"/>
    </xf>
    <xf numFmtId="0" fontId="1" fillId="0" borderId="57" xfId="0" applyFont="1" applyBorder="1" applyAlignment="1">
      <alignment horizontal="center" vertical="center"/>
    </xf>
    <xf numFmtId="0" fontId="1" fillId="0" borderId="27" xfId="0" applyFont="1" applyBorder="1" applyAlignment="1"/>
    <xf numFmtId="0" fontId="1" fillId="0" borderId="28" xfId="0" applyFont="1" applyBorder="1" applyAlignment="1"/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1" fillId="0" borderId="5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39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0" fillId="2" borderId="9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52" xfId="0" applyFont="1" applyBorder="1" applyAlignment="1">
      <alignment horizontal="left"/>
    </xf>
    <xf numFmtId="0" fontId="0" fillId="0" borderId="25" xfId="0" applyFont="1" applyBorder="1" applyAlignment="1">
      <alignment horizontal="right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51" xfId="0" applyFont="1" applyBorder="1" applyAlignment="1">
      <alignment horizontal="left"/>
    </xf>
    <xf numFmtId="0" fontId="0" fillId="0" borderId="5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left" vertical="center"/>
    </xf>
    <xf numFmtId="49" fontId="11" fillId="0" borderId="13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left" wrapText="1"/>
    </xf>
    <xf numFmtId="0" fontId="10" fillId="0" borderId="13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  <xf numFmtId="49" fontId="11" fillId="0" borderId="1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7" xfId="0" applyFont="1" applyBorder="1" applyAlignment="1"/>
    <xf numFmtId="0" fontId="11" fillId="0" borderId="18" xfId="0" applyFont="1" applyBorder="1" applyAlignment="1"/>
    <xf numFmtId="0" fontId="11" fillId="0" borderId="19" xfId="0" applyFont="1" applyBorder="1" applyAlignment="1"/>
    <xf numFmtId="0" fontId="11" fillId="0" borderId="1" xfId="0" applyFont="1" applyFill="1" applyBorder="1" applyAlignment="1">
      <alignment horizontal="left"/>
    </xf>
    <xf numFmtId="0" fontId="0" fillId="0" borderId="19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0" fillId="0" borderId="64" xfId="0" applyFont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left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0" fillId="0" borderId="69" xfId="0" applyBorder="1" applyAlignment="1">
      <alignment horizontal="left" wrapText="1"/>
    </xf>
    <xf numFmtId="0" fontId="0" fillId="0" borderId="67" xfId="0" applyFont="1" applyBorder="1" applyAlignment="1">
      <alignment horizontal="left" wrapText="1"/>
    </xf>
    <xf numFmtId="0" fontId="11" fillId="0" borderId="0" xfId="0" applyFont="1" applyAlignment="1">
      <alignment horizontal="left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" xfId="0" applyFont="1" applyBorder="1"/>
    <xf numFmtId="0" fontId="13" fillId="0" borderId="1" xfId="0" applyFont="1" applyBorder="1" applyAlignment="1">
      <alignment horizontal="center" wrapText="1"/>
    </xf>
    <xf numFmtId="0" fontId="0" fillId="0" borderId="1" xfId="0" applyBorder="1" applyAlignment="1"/>
    <xf numFmtId="0" fontId="13" fillId="0" borderId="5" xfId="0" applyFont="1" applyBorder="1" applyAlignment="1">
      <alignment horizontal="center" vertical="center"/>
    </xf>
    <xf numFmtId="0" fontId="0" fillId="0" borderId="3" xfId="0" applyBorder="1" applyAlignment="1"/>
    <xf numFmtId="0" fontId="13" fillId="0" borderId="0" xfId="0" applyFont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0" xfId="0" applyFont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4" applyFont="1" applyBorder="1" applyAlignment="1">
      <alignment horizontal="right"/>
    </xf>
    <xf numFmtId="0" fontId="0" fillId="0" borderId="0" xfId="0" applyBorder="1" applyAlignment="1">
      <alignment horizontal="right"/>
    </xf>
    <xf numFmtId="0" fontId="18" fillId="0" borderId="0" xfId="4" applyFont="1" applyAlignment="1">
      <alignment horizontal="left" vertical="center" wrapText="1"/>
    </xf>
    <xf numFmtId="0" fontId="17" fillId="0" borderId="0" xfId="4" applyFont="1" applyAlignment="1">
      <alignment horizontal="center"/>
    </xf>
    <xf numFmtId="0" fontId="21" fillId="0" borderId="0" xfId="4" applyFont="1" applyAlignment="1">
      <alignment horizontal="right"/>
    </xf>
    <xf numFmtId="0" fontId="17" fillId="0" borderId="0" xfId="4" applyFont="1" applyAlignment="1">
      <alignment horizontal="center" vertical="center" wrapText="1"/>
    </xf>
    <xf numFmtId="0" fontId="21" fillId="0" borderId="0" xfId="4" applyFont="1" applyAlignment="1">
      <alignment horizontal="left" vertical="center" wrapText="1"/>
    </xf>
    <xf numFmtId="0" fontId="18" fillId="0" borderId="0" xfId="4" applyFont="1" applyBorder="1" applyAlignment="1">
      <alignment horizontal="left" vertical="center" wrapText="1"/>
    </xf>
    <xf numFmtId="0" fontId="17" fillId="0" borderId="0" xfId="4" applyFont="1" applyBorder="1" applyAlignment="1">
      <alignment horizontal="center"/>
    </xf>
    <xf numFmtId="0" fontId="17" fillId="0" borderId="0" xfId="4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55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70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13" fillId="0" borderId="0" xfId="3" applyFont="1" applyBorder="1" applyAlignment="1">
      <alignment horizontal="center"/>
    </xf>
    <xf numFmtId="0" fontId="8" fillId="0" borderId="6" xfId="3" applyFont="1" applyBorder="1" applyAlignment="1">
      <alignment vertical="top" wrapText="1"/>
    </xf>
    <xf numFmtId="0" fontId="8" fillId="0" borderId="6" xfId="3" applyBorder="1" applyAlignment="1">
      <alignment horizontal="center"/>
    </xf>
    <xf numFmtId="0" fontId="21" fillId="0" borderId="2" xfId="0" applyFont="1" applyFill="1" applyBorder="1" applyAlignment="1"/>
    <xf numFmtId="0" fontId="21" fillId="0" borderId="13" xfId="0" applyFont="1" applyFill="1" applyBorder="1" applyAlignment="1"/>
    <xf numFmtId="0" fontId="21" fillId="0" borderId="7" xfId="0" applyFont="1" applyFill="1" applyBorder="1" applyAlignment="1"/>
    <xf numFmtId="0" fontId="21" fillId="0" borderId="2" xfId="0" applyFont="1" applyBorder="1" applyAlignment="1"/>
    <xf numFmtId="0" fontId="21" fillId="0" borderId="13" xfId="0" applyFont="1" applyBorder="1" applyAlignment="1"/>
    <xf numFmtId="0" fontId="21" fillId="0" borderId="7" xfId="0" applyFont="1" applyBorder="1" applyAlignment="1"/>
    <xf numFmtId="0" fontId="17" fillId="0" borderId="2" xfId="0" applyFont="1" applyBorder="1" applyAlignment="1"/>
    <xf numFmtId="0" fontId="17" fillId="0" borderId="13" xfId="0" applyFont="1" applyBorder="1" applyAlignment="1"/>
    <xf numFmtId="0" fontId="17" fillId="0" borderId="7" xfId="0" applyFont="1" applyBorder="1" applyAlignment="1"/>
    <xf numFmtId="0" fontId="21" fillId="0" borderId="2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1" xfId="0" applyFont="1" applyFill="1" applyBorder="1" applyAlignment="1"/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0" borderId="1" xfId="0" applyFont="1" applyBorder="1" applyAlignment="1"/>
    <xf numFmtId="0" fontId="23" fillId="0" borderId="2" xfId="0" applyFont="1" applyBorder="1" applyAlignment="1"/>
    <xf numFmtId="0" fontId="23" fillId="0" borderId="13" xfId="0" applyFont="1" applyBorder="1" applyAlignment="1"/>
    <xf numFmtId="0" fontId="23" fillId="0" borderId="7" xfId="0" applyFont="1" applyBorder="1" applyAlignment="1"/>
    <xf numFmtId="0" fontId="21" fillId="0" borderId="13" xfId="0" applyFont="1" applyBorder="1" applyAlignment="1">
      <alignment horizontal="center"/>
    </xf>
    <xf numFmtId="0" fontId="23" fillId="0" borderId="1" xfId="0" applyFont="1" applyBorder="1" applyAlignment="1"/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5">
    <cellStyle name="Excel Built-in Normal" xfId="1"/>
    <cellStyle name="Ezres" xfId="2" builtinId="3"/>
    <cellStyle name="Normál" xfId="0" builtinId="0"/>
    <cellStyle name="Normál 2" xfId="3"/>
    <cellStyle name="Normál_Munka6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opLeftCell="A34" zoomScale="130" zoomScaleNormal="130" workbookViewId="0">
      <selection activeCell="A42" sqref="A42"/>
    </sheetView>
  </sheetViews>
  <sheetFormatPr defaultRowHeight="12.75"/>
  <cols>
    <col min="3" max="3" width="38" customWidth="1"/>
    <col min="4" max="4" width="14.42578125" customWidth="1"/>
    <col min="5" max="5" width="11.140625" customWidth="1"/>
    <col min="6" max="6" width="47.28515625" customWidth="1"/>
    <col min="7" max="7" width="15.140625" customWidth="1"/>
    <col min="8" max="8" width="12.42578125" customWidth="1"/>
    <col min="9" max="9" width="11.28515625" customWidth="1"/>
  </cols>
  <sheetData>
    <row r="1" spans="1:11">
      <c r="A1" s="473" t="s">
        <v>468</v>
      </c>
      <c r="B1" s="472"/>
      <c r="C1" s="472"/>
      <c r="D1" s="472"/>
      <c r="E1" s="472"/>
      <c r="F1" s="472"/>
      <c r="G1" s="472"/>
      <c r="H1" s="29"/>
      <c r="I1" s="29"/>
      <c r="J1" s="29"/>
      <c r="K1" s="29"/>
    </row>
    <row r="2" spans="1:11">
      <c r="A2" s="471" t="s">
        <v>395</v>
      </c>
      <c r="B2" s="472"/>
      <c r="C2" s="472"/>
      <c r="D2" s="472"/>
      <c r="E2" s="472"/>
      <c r="F2" s="472"/>
      <c r="G2" s="472"/>
    </row>
    <row r="4" spans="1:11">
      <c r="A4" s="475" t="s">
        <v>33</v>
      </c>
      <c r="B4" s="475"/>
      <c r="C4" s="475"/>
      <c r="D4" s="475"/>
      <c r="E4" s="475"/>
      <c r="F4" s="475"/>
      <c r="G4" s="475"/>
    </row>
    <row r="5" spans="1:11">
      <c r="A5" s="475">
        <v>2014</v>
      </c>
      <c r="B5" s="475"/>
      <c r="C5" s="475"/>
      <c r="D5" s="475"/>
      <c r="E5" s="475"/>
      <c r="F5" s="475"/>
      <c r="G5" s="475"/>
    </row>
    <row r="6" spans="1:11">
      <c r="A6" s="474"/>
      <c r="B6" s="474"/>
      <c r="C6" s="474"/>
      <c r="D6" s="476"/>
      <c r="E6" s="476"/>
      <c r="F6" s="111"/>
      <c r="G6" s="29" t="s">
        <v>0</v>
      </c>
    </row>
    <row r="7" spans="1:11" ht="12.75" customHeight="1">
      <c r="A7" s="458" t="s">
        <v>39</v>
      </c>
      <c r="B7" s="477"/>
      <c r="C7" s="477"/>
      <c r="D7" s="477"/>
      <c r="E7" s="459"/>
      <c r="F7" s="458" t="s">
        <v>40</v>
      </c>
      <c r="G7" s="477"/>
      <c r="H7" s="477"/>
      <c r="I7" s="459"/>
    </row>
    <row r="8" spans="1:11">
      <c r="A8" s="468" t="s">
        <v>34</v>
      </c>
      <c r="B8" s="468"/>
      <c r="C8" s="468"/>
      <c r="D8" s="224" t="s">
        <v>38</v>
      </c>
      <c r="E8" s="224" t="s">
        <v>447</v>
      </c>
      <c r="F8" s="468" t="s">
        <v>34</v>
      </c>
      <c r="G8" s="468"/>
      <c r="H8" s="224" t="s">
        <v>38</v>
      </c>
      <c r="I8" s="224" t="s">
        <v>447</v>
      </c>
    </row>
    <row r="9" spans="1:11">
      <c r="A9" s="469" t="s">
        <v>57</v>
      </c>
      <c r="B9" s="469"/>
      <c r="C9" s="469"/>
      <c r="D9" s="225">
        <v>61749</v>
      </c>
      <c r="E9" s="146">
        <v>80126</v>
      </c>
      <c r="F9" s="469" t="s">
        <v>67</v>
      </c>
      <c r="G9" s="469"/>
      <c r="H9" s="225">
        <v>33307</v>
      </c>
      <c r="I9" s="146">
        <v>51961</v>
      </c>
    </row>
    <row r="10" spans="1:11" ht="12.75" customHeight="1">
      <c r="A10" s="478" t="s">
        <v>58</v>
      </c>
      <c r="B10" s="479"/>
      <c r="C10" s="480"/>
      <c r="D10" s="225">
        <v>5463</v>
      </c>
      <c r="E10" s="146">
        <v>5463</v>
      </c>
      <c r="F10" s="470" t="s">
        <v>90</v>
      </c>
      <c r="G10" s="470"/>
      <c r="H10" s="225">
        <v>6856</v>
      </c>
      <c r="I10" s="146">
        <v>9724</v>
      </c>
    </row>
    <row r="11" spans="1:11">
      <c r="A11" s="466" t="s">
        <v>59</v>
      </c>
      <c r="B11" s="481"/>
      <c r="C11" s="467"/>
      <c r="D11" s="225">
        <v>3239</v>
      </c>
      <c r="E11" s="146">
        <v>4324</v>
      </c>
      <c r="F11" s="469" t="s">
        <v>69</v>
      </c>
      <c r="G11" s="469"/>
      <c r="H11" s="225">
        <v>24799</v>
      </c>
      <c r="I11" s="146">
        <v>28616</v>
      </c>
    </row>
    <row r="12" spans="1:11" ht="12.75" customHeight="1">
      <c r="A12" s="466" t="s">
        <v>60</v>
      </c>
      <c r="B12" s="481"/>
      <c r="C12" s="467"/>
      <c r="D12" s="225"/>
      <c r="E12" s="146"/>
      <c r="F12" s="469" t="s">
        <v>70</v>
      </c>
      <c r="G12" s="469"/>
      <c r="H12" s="225">
        <v>6174</v>
      </c>
      <c r="I12" s="146">
        <v>2349</v>
      </c>
    </row>
    <row r="13" spans="1:11">
      <c r="A13" s="469"/>
      <c r="B13" s="469"/>
      <c r="C13" s="469"/>
      <c r="D13" s="225"/>
      <c r="E13" s="146"/>
      <c r="F13" s="469" t="s">
        <v>71</v>
      </c>
      <c r="G13" s="469"/>
      <c r="H13" s="225">
        <v>300</v>
      </c>
      <c r="I13" s="146">
        <v>12555</v>
      </c>
    </row>
    <row r="14" spans="1:11">
      <c r="A14" s="482"/>
      <c r="B14" s="482"/>
      <c r="C14" s="482"/>
      <c r="D14" s="225"/>
      <c r="E14" s="228"/>
      <c r="F14" s="484" t="s">
        <v>72</v>
      </c>
      <c r="G14" s="485"/>
      <c r="H14" s="225"/>
      <c r="I14" s="146">
        <v>263</v>
      </c>
    </row>
    <row r="15" spans="1:11">
      <c r="A15" s="483"/>
      <c r="B15" s="483"/>
      <c r="C15" s="483"/>
      <c r="D15" s="225"/>
      <c r="E15" s="228"/>
      <c r="F15" s="466" t="s">
        <v>73</v>
      </c>
      <c r="G15" s="467"/>
      <c r="H15" s="225"/>
      <c r="I15" s="146">
        <v>174</v>
      </c>
    </row>
    <row r="16" spans="1:11">
      <c r="A16" s="466"/>
      <c r="B16" s="481"/>
      <c r="C16" s="467"/>
      <c r="D16" s="225"/>
      <c r="E16" s="228"/>
      <c r="F16" s="462"/>
      <c r="G16" s="463"/>
      <c r="H16" s="225"/>
      <c r="I16" s="146"/>
    </row>
    <row r="17" spans="1:9" ht="12.75" customHeight="1">
      <c r="A17" s="464" t="s">
        <v>66</v>
      </c>
      <c r="B17" s="486"/>
      <c r="C17" s="465"/>
      <c r="D17" s="231">
        <f>D9+D10+D11+D12</f>
        <v>70451</v>
      </c>
      <c r="E17" s="231">
        <f>E9+E10+E11+E12</f>
        <v>89913</v>
      </c>
      <c r="F17" s="464" t="s">
        <v>74</v>
      </c>
      <c r="G17" s="465"/>
      <c r="H17" s="231">
        <f>SUM(H9:H13)</f>
        <v>71436</v>
      </c>
      <c r="I17" s="231">
        <f>SUM(I9:I13)</f>
        <v>105205</v>
      </c>
    </row>
    <row r="18" spans="1:9">
      <c r="A18" s="466"/>
      <c r="B18" s="481"/>
      <c r="C18" s="467"/>
      <c r="D18" s="225"/>
      <c r="E18" s="228"/>
      <c r="F18" s="466"/>
      <c r="G18" s="467"/>
      <c r="H18" s="225"/>
      <c r="I18" s="146"/>
    </row>
    <row r="19" spans="1:9">
      <c r="A19" s="460" t="s">
        <v>88</v>
      </c>
      <c r="B19" s="488"/>
      <c r="C19" s="461"/>
      <c r="D19" s="231">
        <v>15976</v>
      </c>
      <c r="E19" s="233">
        <v>25794</v>
      </c>
      <c r="F19" s="460" t="s">
        <v>216</v>
      </c>
      <c r="G19" s="461"/>
      <c r="H19" s="231">
        <v>15976</v>
      </c>
      <c r="I19" s="101">
        <v>15721</v>
      </c>
    </row>
    <row r="20" spans="1:9">
      <c r="A20" s="487" t="s">
        <v>185</v>
      </c>
      <c r="B20" s="469"/>
      <c r="C20" s="469"/>
      <c r="D20" s="231"/>
      <c r="E20" s="233">
        <v>10073</v>
      </c>
      <c r="F20" s="458"/>
      <c r="G20" s="459"/>
      <c r="H20" s="231"/>
      <c r="I20" s="101"/>
    </row>
    <row r="21" spans="1:9" ht="12.75" customHeight="1">
      <c r="A21" s="483"/>
      <c r="B21" s="483"/>
      <c r="C21" s="483"/>
      <c r="D21" s="225"/>
      <c r="E21" s="228"/>
      <c r="F21" s="458"/>
      <c r="G21" s="459"/>
      <c r="H21" s="225"/>
      <c r="I21" s="146"/>
    </row>
    <row r="22" spans="1:9" ht="12.75" customHeight="1">
      <c r="A22" s="489" t="s">
        <v>46</v>
      </c>
      <c r="B22" s="489"/>
      <c r="C22" s="489"/>
      <c r="D22" s="231">
        <f>D17+D19</f>
        <v>86427</v>
      </c>
      <c r="E22" s="231">
        <f>E17+E19</f>
        <v>115707</v>
      </c>
      <c r="F22" s="460" t="s">
        <v>41</v>
      </c>
      <c r="G22" s="461"/>
      <c r="H22" s="231">
        <f>H17+H19</f>
        <v>87412</v>
      </c>
      <c r="I22" s="101">
        <f>SUM(I17,I19)</f>
        <v>120926</v>
      </c>
    </row>
    <row r="23" spans="1:9" ht="12.75" customHeight="1">
      <c r="A23" s="470"/>
      <c r="B23" s="470"/>
      <c r="C23" s="470"/>
      <c r="D23" s="225"/>
      <c r="E23" s="228"/>
      <c r="F23" s="466"/>
      <c r="G23" s="467"/>
      <c r="H23" s="225"/>
      <c r="I23" s="146"/>
    </row>
    <row r="24" spans="1:9" ht="12.75" customHeight="1">
      <c r="A24" s="478" t="s">
        <v>132</v>
      </c>
      <c r="B24" s="479"/>
      <c r="C24" s="480"/>
      <c r="D24" s="225">
        <v>39673</v>
      </c>
      <c r="E24" s="228">
        <v>56940</v>
      </c>
      <c r="F24" s="466" t="s">
        <v>83</v>
      </c>
      <c r="G24" s="467"/>
      <c r="H24" s="225">
        <v>14387</v>
      </c>
      <c r="I24" s="146">
        <v>48446</v>
      </c>
    </row>
    <row r="25" spans="1:9" ht="12.75" customHeight="1">
      <c r="A25" s="478" t="s">
        <v>133</v>
      </c>
      <c r="B25" s="479"/>
      <c r="C25" s="480"/>
      <c r="D25" s="225">
        <v>2540</v>
      </c>
      <c r="E25" s="228">
        <v>2540</v>
      </c>
      <c r="F25" s="466" t="s">
        <v>84</v>
      </c>
      <c r="G25" s="467"/>
      <c r="H25" s="225">
        <v>26841</v>
      </c>
      <c r="I25" s="146">
        <v>6040</v>
      </c>
    </row>
    <row r="26" spans="1:9" ht="12.75" customHeight="1">
      <c r="A26" s="469" t="s">
        <v>134</v>
      </c>
      <c r="B26" s="469"/>
      <c r="C26" s="469"/>
      <c r="D26" s="225"/>
      <c r="E26" s="228"/>
      <c r="F26" s="466" t="s">
        <v>85</v>
      </c>
      <c r="G26" s="467"/>
      <c r="H26" s="225"/>
      <c r="I26" s="146"/>
    </row>
    <row r="27" spans="1:9" ht="12.75" customHeight="1">
      <c r="A27" s="464" t="s">
        <v>150</v>
      </c>
      <c r="B27" s="486"/>
      <c r="C27" s="465"/>
      <c r="D27" s="231">
        <f>D24+D25+D26</f>
        <v>42213</v>
      </c>
      <c r="E27" s="231">
        <f>E24+E25+E26</f>
        <v>59480</v>
      </c>
      <c r="F27" s="464" t="s">
        <v>86</v>
      </c>
      <c r="G27" s="465"/>
      <c r="H27" s="231">
        <f>SUM(H24:H26)</f>
        <v>41228</v>
      </c>
      <c r="I27" s="231">
        <f>SUM(I24:I26)</f>
        <v>54486</v>
      </c>
    </row>
    <row r="28" spans="1:9">
      <c r="A28" s="469"/>
      <c r="B28" s="469"/>
      <c r="C28" s="469"/>
      <c r="D28" s="225"/>
      <c r="E28" s="228"/>
      <c r="F28" s="466"/>
      <c r="G28" s="467"/>
      <c r="H28" s="225"/>
      <c r="I28" s="146"/>
    </row>
    <row r="29" spans="1:9">
      <c r="A29" s="460" t="s">
        <v>91</v>
      </c>
      <c r="B29" s="488"/>
      <c r="C29" s="461"/>
      <c r="D29" s="234">
        <v>0</v>
      </c>
      <c r="E29" s="235">
        <v>225</v>
      </c>
      <c r="F29" s="460" t="s">
        <v>151</v>
      </c>
      <c r="G29" s="461"/>
      <c r="H29" s="231">
        <v>0</v>
      </c>
      <c r="I29" s="101">
        <v>0</v>
      </c>
    </row>
    <row r="30" spans="1:9">
      <c r="A30" s="487" t="s">
        <v>185</v>
      </c>
      <c r="B30" s="469"/>
      <c r="C30" s="469"/>
      <c r="D30" s="236"/>
      <c r="E30" s="237">
        <v>225</v>
      </c>
      <c r="F30" s="458"/>
      <c r="G30" s="459"/>
      <c r="H30" s="225"/>
      <c r="I30" s="146"/>
    </row>
    <row r="31" spans="1:9" ht="12.75" customHeight="1">
      <c r="A31" s="469"/>
      <c r="B31" s="469"/>
      <c r="C31" s="469"/>
      <c r="D31" s="225"/>
      <c r="E31" s="228"/>
      <c r="F31" s="466"/>
      <c r="G31" s="467"/>
      <c r="H31" s="225"/>
      <c r="I31" s="146"/>
    </row>
    <row r="32" spans="1:9" ht="12.75" customHeight="1">
      <c r="A32" s="489" t="s">
        <v>92</v>
      </c>
      <c r="B32" s="489"/>
      <c r="C32" s="489"/>
      <c r="D32" s="231">
        <v>42213</v>
      </c>
      <c r="E32" s="231">
        <f>SUM(E27,E29)</f>
        <v>59705</v>
      </c>
      <c r="F32" s="460" t="s">
        <v>42</v>
      </c>
      <c r="G32" s="461"/>
      <c r="H32" s="231">
        <f>H27+H29</f>
        <v>41228</v>
      </c>
      <c r="I32" s="101">
        <f>SUM(I27,I29)</f>
        <v>54486</v>
      </c>
    </row>
    <row r="33" spans="1:9" ht="12.75" customHeight="1">
      <c r="A33" s="494"/>
      <c r="B33" s="495"/>
      <c r="C33" s="496"/>
      <c r="D33" s="231"/>
      <c r="E33" s="228"/>
      <c r="F33" s="458"/>
      <c r="G33" s="459"/>
      <c r="H33" s="225"/>
      <c r="I33" s="146"/>
    </row>
    <row r="34" spans="1:9" ht="12.75" customHeight="1">
      <c r="A34" s="491" t="s">
        <v>204</v>
      </c>
      <c r="B34" s="492"/>
      <c r="C34" s="493"/>
      <c r="D34" s="231">
        <v>112664</v>
      </c>
      <c r="E34" s="231">
        <f>SUM(E17,E27)</f>
        <v>149393</v>
      </c>
      <c r="F34" s="460" t="s">
        <v>428</v>
      </c>
      <c r="G34" s="461"/>
      <c r="H34" s="231">
        <f>H17+H27</f>
        <v>112664</v>
      </c>
      <c r="I34" s="101">
        <f>SUM(I17,I27)</f>
        <v>159691</v>
      </c>
    </row>
    <row r="35" spans="1:9" ht="12.75" customHeight="1">
      <c r="A35" s="494"/>
      <c r="B35" s="495"/>
      <c r="C35" s="496"/>
      <c r="D35" s="225"/>
      <c r="E35" s="228"/>
      <c r="F35" s="458"/>
      <c r="G35" s="459"/>
      <c r="H35" s="225"/>
      <c r="I35" s="146"/>
    </row>
    <row r="36" spans="1:9" ht="12.75" customHeight="1">
      <c r="A36" s="491" t="s">
        <v>205</v>
      </c>
      <c r="B36" s="492"/>
      <c r="C36" s="493"/>
      <c r="D36" s="231">
        <v>15976</v>
      </c>
      <c r="E36" s="231">
        <f>SUM(E19,E29)</f>
        <v>26019</v>
      </c>
      <c r="F36" s="460" t="s">
        <v>429</v>
      </c>
      <c r="G36" s="461"/>
      <c r="H36" s="231">
        <f>H19+H29</f>
        <v>15976</v>
      </c>
      <c r="I36" s="101">
        <f>SUM(I19,I29)</f>
        <v>15721</v>
      </c>
    </row>
    <row r="37" spans="1:9">
      <c r="A37" s="490"/>
      <c r="B37" s="490"/>
      <c r="C37" s="490"/>
      <c r="D37" s="225"/>
      <c r="E37" s="228"/>
      <c r="F37" s="462"/>
      <c r="G37" s="463"/>
      <c r="H37" s="225"/>
      <c r="I37" s="146"/>
    </row>
    <row r="38" spans="1:9">
      <c r="A38" s="457" t="s">
        <v>206</v>
      </c>
      <c r="B38" s="457"/>
      <c r="C38" s="457"/>
      <c r="D38" s="231">
        <v>128640</v>
      </c>
      <c r="E38" s="101">
        <f>SUM(E22,E32)</f>
        <v>175412</v>
      </c>
      <c r="F38" s="457" t="s">
        <v>207</v>
      </c>
      <c r="G38" s="457"/>
      <c r="H38" s="231">
        <f>H22+H32</f>
        <v>128640</v>
      </c>
      <c r="I38" s="101">
        <f>SUM(I22,I32)</f>
        <v>175412</v>
      </c>
    </row>
    <row r="41" spans="1:9" ht="15.75">
      <c r="A41" s="238" t="s">
        <v>455</v>
      </c>
    </row>
    <row r="42" spans="1:9" ht="15.75">
      <c r="A42" s="238" t="s">
        <v>469</v>
      </c>
    </row>
  </sheetData>
  <mergeCells count="70">
    <mergeCell ref="A35:C35"/>
    <mergeCell ref="A29:C29"/>
    <mergeCell ref="A31:C31"/>
    <mergeCell ref="A32:C32"/>
    <mergeCell ref="F33:G33"/>
    <mergeCell ref="F34:G34"/>
    <mergeCell ref="A37:C37"/>
    <mergeCell ref="A30:C30"/>
    <mergeCell ref="A34:C34"/>
    <mergeCell ref="A33:C33"/>
    <mergeCell ref="A36:C36"/>
    <mergeCell ref="A17:C17"/>
    <mergeCell ref="A20:C20"/>
    <mergeCell ref="A19:C19"/>
    <mergeCell ref="A18:C18"/>
    <mergeCell ref="A28:C28"/>
    <mergeCell ref="A21:C21"/>
    <mergeCell ref="A26:C26"/>
    <mergeCell ref="A22:C22"/>
    <mergeCell ref="A24:C24"/>
    <mergeCell ref="A23:C23"/>
    <mergeCell ref="A27:C27"/>
    <mergeCell ref="A25:C25"/>
    <mergeCell ref="F23:G23"/>
    <mergeCell ref="F24:G24"/>
    <mergeCell ref="F25:G25"/>
    <mergeCell ref="F26:G26"/>
    <mergeCell ref="A16:C16"/>
    <mergeCell ref="A14:C14"/>
    <mergeCell ref="A15:C15"/>
    <mergeCell ref="A13:C13"/>
    <mergeCell ref="F14:G14"/>
    <mergeCell ref="F15:G15"/>
    <mergeCell ref="F16:G16"/>
    <mergeCell ref="A7:E7"/>
    <mergeCell ref="F7:I7"/>
    <mergeCell ref="A10:C10"/>
    <mergeCell ref="A11:C11"/>
    <mergeCell ref="A12:C12"/>
    <mergeCell ref="A8:C8"/>
    <mergeCell ref="A9:C9"/>
    <mergeCell ref="A2:G2"/>
    <mergeCell ref="A1:G1"/>
    <mergeCell ref="A6:C6"/>
    <mergeCell ref="A4:G4"/>
    <mergeCell ref="A5:G5"/>
    <mergeCell ref="D6:E6"/>
    <mergeCell ref="F8:G8"/>
    <mergeCell ref="F9:G9"/>
    <mergeCell ref="F10:G10"/>
    <mergeCell ref="F11:G11"/>
    <mergeCell ref="F12:G12"/>
    <mergeCell ref="F13:G13"/>
    <mergeCell ref="F32:G32"/>
    <mergeCell ref="F17:G17"/>
    <mergeCell ref="F18:G18"/>
    <mergeCell ref="F19:G19"/>
    <mergeCell ref="F20:G20"/>
    <mergeCell ref="F21:G21"/>
    <mergeCell ref="F22:G22"/>
    <mergeCell ref="A38:C38"/>
    <mergeCell ref="F38:G38"/>
    <mergeCell ref="F35:G35"/>
    <mergeCell ref="F36:G36"/>
    <mergeCell ref="F37:G37"/>
    <mergeCell ref="F27:G27"/>
    <mergeCell ref="F28:G28"/>
    <mergeCell ref="F29:G29"/>
    <mergeCell ref="F30:G30"/>
    <mergeCell ref="F31:G31"/>
  </mergeCells>
  <phoneticPr fontId="0" type="noConversion"/>
  <pageMargins left="0.59055118110236227" right="0.31496062992125984" top="0.6692913385826772" bottom="0.27559055118110237" header="0.43307086614173229" footer="0.27559055118110237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I52"/>
  <sheetViews>
    <sheetView tabSelected="1" view="pageBreakPreview" topLeftCell="A37" zoomScale="110" zoomScaleNormal="100" zoomScaleSheetLayoutView="110" workbookViewId="0">
      <selection activeCell="A53" sqref="A53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7.28515625" customWidth="1"/>
  </cols>
  <sheetData>
    <row r="2" spans="1:9">
      <c r="A2" s="592" t="s">
        <v>480</v>
      </c>
      <c r="B2" s="592"/>
      <c r="C2" s="592"/>
      <c r="D2" s="592"/>
      <c r="E2" s="592"/>
    </row>
    <row r="3" spans="1:9">
      <c r="A3" s="4"/>
      <c r="B3" s="4"/>
      <c r="C3" s="4"/>
      <c r="D3" s="4"/>
      <c r="E3" s="4"/>
    </row>
    <row r="4" spans="1:9">
      <c r="A4" s="570" t="s">
        <v>219</v>
      </c>
      <c r="B4" s="570"/>
      <c r="C4" s="570"/>
      <c r="D4" s="570"/>
      <c r="E4" s="570"/>
    </row>
    <row r="5" spans="1:9">
      <c r="A5" s="570" t="s">
        <v>50</v>
      </c>
      <c r="B5" s="570"/>
      <c r="C5" s="570"/>
      <c r="D5" s="570"/>
      <c r="E5" s="570"/>
    </row>
    <row r="6" spans="1:9">
      <c r="A6" s="97"/>
      <c r="B6" s="97"/>
      <c r="C6" s="97"/>
      <c r="D6" s="97"/>
      <c r="E6" s="97"/>
    </row>
    <row r="7" spans="1:9">
      <c r="A7" s="571" t="s">
        <v>1</v>
      </c>
      <c r="B7" s="571"/>
      <c r="C7" s="571"/>
      <c r="D7" s="571"/>
      <c r="E7" s="571"/>
    </row>
    <row r="8" spans="1:9" ht="12.75" customHeight="1">
      <c r="A8" s="379"/>
      <c r="B8" s="462" t="s">
        <v>448</v>
      </c>
      <c r="C8" s="584"/>
      <c r="D8" s="584"/>
      <c r="E8" s="463"/>
      <c r="F8" s="462" t="s">
        <v>449</v>
      </c>
      <c r="G8" s="584"/>
      <c r="H8" s="584"/>
      <c r="I8" s="463"/>
    </row>
    <row r="9" spans="1:9" ht="24.75" customHeight="1">
      <c r="A9" s="468" t="s">
        <v>29</v>
      </c>
      <c r="B9" s="586" t="s">
        <v>220</v>
      </c>
      <c r="C9" s="586" t="s">
        <v>49</v>
      </c>
      <c r="D9" s="586" t="s">
        <v>221</v>
      </c>
      <c r="E9" s="586" t="s">
        <v>30</v>
      </c>
      <c r="F9" s="586" t="s">
        <v>220</v>
      </c>
      <c r="G9" s="586" t="s">
        <v>49</v>
      </c>
      <c r="H9" s="586" t="s">
        <v>221</v>
      </c>
      <c r="I9" s="586" t="s">
        <v>30</v>
      </c>
    </row>
    <row r="10" spans="1:9">
      <c r="A10" s="468"/>
      <c r="B10" s="587"/>
      <c r="C10" s="587"/>
      <c r="D10" s="587"/>
      <c r="E10" s="587"/>
      <c r="F10" s="587"/>
      <c r="G10" s="587"/>
      <c r="H10" s="587"/>
      <c r="I10" s="587"/>
    </row>
    <row r="11" spans="1:9">
      <c r="A11" s="227" t="s">
        <v>67</v>
      </c>
      <c r="B11" s="275">
        <v>33307</v>
      </c>
      <c r="C11" s="380"/>
      <c r="D11" s="146"/>
      <c r="E11" s="146">
        <f>SUM(B11:D11)</f>
        <v>33307</v>
      </c>
      <c r="F11" s="275">
        <v>51961</v>
      </c>
      <c r="G11" s="275"/>
      <c r="H11" s="148"/>
      <c r="I11" s="146">
        <f t="shared" ref="I11:I17" si="0">SUM(F11:H11)</f>
        <v>51961</v>
      </c>
    </row>
    <row r="12" spans="1:9" ht="25.5">
      <c r="A12" s="226" t="s">
        <v>68</v>
      </c>
      <c r="B12" s="275">
        <v>6856</v>
      </c>
      <c r="C12" s="380"/>
      <c r="D12" s="146"/>
      <c r="E12" s="146">
        <f>SUM(B12:D12)</f>
        <v>6856</v>
      </c>
      <c r="F12" s="275">
        <v>9724</v>
      </c>
      <c r="G12" s="275"/>
      <c r="H12" s="148"/>
      <c r="I12" s="146">
        <f t="shared" si="0"/>
        <v>9724</v>
      </c>
    </row>
    <row r="13" spans="1:9">
      <c r="A13" s="227" t="s">
        <v>157</v>
      </c>
      <c r="B13" s="275">
        <v>24799</v>
      </c>
      <c r="C13" s="380"/>
      <c r="D13" s="146"/>
      <c r="E13" s="146">
        <f>SUM(B13:D13)</f>
        <v>24799</v>
      </c>
      <c r="F13" s="275">
        <v>25545</v>
      </c>
      <c r="G13" s="275">
        <v>3071</v>
      </c>
      <c r="H13" s="148"/>
      <c r="I13" s="146">
        <f t="shared" si="0"/>
        <v>28616</v>
      </c>
    </row>
    <row r="14" spans="1:9">
      <c r="A14" s="364" t="s">
        <v>159</v>
      </c>
      <c r="B14" s="146">
        <v>6174</v>
      </c>
      <c r="C14" s="146"/>
      <c r="D14" s="146"/>
      <c r="E14" s="146">
        <f>SUM(B14:D14)</f>
        <v>6174</v>
      </c>
      <c r="F14" s="146">
        <v>2349</v>
      </c>
      <c r="G14" s="146"/>
      <c r="H14" s="148"/>
      <c r="I14" s="146">
        <f t="shared" si="0"/>
        <v>2349</v>
      </c>
    </row>
    <row r="15" spans="1:9">
      <c r="A15" s="227" t="s">
        <v>158</v>
      </c>
      <c r="B15" s="146"/>
      <c r="C15" s="146">
        <v>300</v>
      </c>
      <c r="D15" s="146"/>
      <c r="E15" s="146">
        <f>SUM(B15:D15)</f>
        <v>300</v>
      </c>
      <c r="F15" s="146">
        <v>1144</v>
      </c>
      <c r="G15" s="146">
        <v>11411</v>
      </c>
      <c r="H15" s="148"/>
      <c r="I15" s="146">
        <f t="shared" si="0"/>
        <v>12555</v>
      </c>
    </row>
    <row r="16" spans="1:9">
      <c r="A16" s="229" t="s">
        <v>160</v>
      </c>
      <c r="B16" s="146"/>
      <c r="C16" s="146"/>
      <c r="D16" s="380"/>
      <c r="E16" s="146"/>
      <c r="F16" s="146"/>
      <c r="G16" s="146">
        <v>263</v>
      </c>
      <c r="H16" s="230"/>
      <c r="I16" s="146">
        <f t="shared" si="0"/>
        <v>263</v>
      </c>
    </row>
    <row r="17" spans="1:9">
      <c r="A17" s="365" t="s">
        <v>456</v>
      </c>
      <c r="B17" s="381"/>
      <c r="C17" s="381"/>
      <c r="D17" s="146"/>
      <c r="E17" s="146"/>
      <c r="F17" s="381"/>
      <c r="G17" s="382">
        <v>174</v>
      </c>
      <c r="H17" s="148"/>
      <c r="I17" s="146">
        <f t="shared" si="0"/>
        <v>174</v>
      </c>
    </row>
    <row r="18" spans="1:9">
      <c r="A18" s="366"/>
      <c r="B18" s="382"/>
      <c r="C18" s="382"/>
      <c r="D18" s="146"/>
      <c r="E18" s="146"/>
      <c r="F18" s="382"/>
      <c r="G18" s="382"/>
      <c r="H18" s="148"/>
      <c r="I18" s="146"/>
    </row>
    <row r="19" spans="1:9">
      <c r="A19" s="367" t="s">
        <v>161</v>
      </c>
      <c r="B19" s="368">
        <f>SUM(B11:B15)</f>
        <v>71136</v>
      </c>
      <c r="C19" s="368">
        <f>SUM(C11:C15)</f>
        <v>300</v>
      </c>
      <c r="D19" s="368">
        <f>SUM(D11:D15)</f>
        <v>0</v>
      </c>
      <c r="E19" s="369">
        <f>SUM(B19:D19)</f>
        <v>71436</v>
      </c>
      <c r="F19" s="368">
        <f>SUM(F11:F15)</f>
        <v>90723</v>
      </c>
      <c r="G19" s="368">
        <f>SUM(G11:G15)</f>
        <v>14482</v>
      </c>
      <c r="H19" s="368">
        <f>SUM(H11:H15)</f>
        <v>0</v>
      </c>
      <c r="I19" s="101">
        <f>SUM(F19:H19)</f>
        <v>105205</v>
      </c>
    </row>
    <row r="20" spans="1:9">
      <c r="A20" s="367"/>
      <c r="B20" s="382"/>
      <c r="C20" s="382"/>
      <c r="D20" s="146"/>
      <c r="E20" s="146"/>
      <c r="F20" s="382"/>
      <c r="G20" s="382"/>
      <c r="H20" s="148"/>
      <c r="I20" s="146"/>
    </row>
    <row r="21" spans="1:9">
      <c r="A21" s="370" t="s">
        <v>75</v>
      </c>
      <c r="B21" s="330"/>
      <c r="C21" s="382"/>
      <c r="D21" s="146"/>
      <c r="E21" s="146"/>
      <c r="F21" s="330"/>
      <c r="G21" s="382"/>
      <c r="H21" s="148"/>
      <c r="I21" s="146"/>
    </row>
    <row r="22" spans="1:9">
      <c r="A22" s="370" t="s">
        <v>76</v>
      </c>
      <c r="B22" s="330"/>
      <c r="C22" s="382"/>
      <c r="D22" s="146"/>
      <c r="E22" s="146"/>
      <c r="F22" s="330"/>
      <c r="G22" s="382"/>
      <c r="H22" s="148"/>
      <c r="I22" s="146"/>
    </row>
    <row r="23" spans="1:9">
      <c r="A23" s="371" t="s">
        <v>77</v>
      </c>
      <c r="B23" s="383"/>
      <c r="C23" s="382"/>
      <c r="D23" s="146"/>
      <c r="E23" s="146"/>
      <c r="F23" s="383"/>
      <c r="G23" s="382"/>
      <c r="H23" s="148"/>
      <c r="I23" s="146"/>
    </row>
    <row r="24" spans="1:9">
      <c r="A24" s="370" t="s">
        <v>78</v>
      </c>
      <c r="B24" s="330"/>
      <c r="C24" s="382"/>
      <c r="D24" s="146"/>
      <c r="E24" s="146"/>
      <c r="F24" s="330"/>
      <c r="G24" s="382"/>
      <c r="H24" s="148"/>
      <c r="I24" s="146"/>
    </row>
    <row r="25" spans="1:9">
      <c r="A25" s="370" t="s">
        <v>79</v>
      </c>
      <c r="B25" s="330">
        <v>15976</v>
      </c>
      <c r="C25" s="384"/>
      <c r="D25" s="275"/>
      <c r="E25" s="146">
        <f>SUM(B25:D25)</f>
        <v>15976</v>
      </c>
      <c r="F25" s="330">
        <v>15721</v>
      </c>
      <c r="G25" s="384"/>
      <c r="H25" s="274"/>
      <c r="I25" s="146">
        <f>SUM(F25:H25)</f>
        <v>15721</v>
      </c>
    </row>
    <row r="26" spans="1:9">
      <c r="A26" s="370" t="s">
        <v>80</v>
      </c>
      <c r="B26" s="330"/>
      <c r="C26" s="382"/>
      <c r="D26" s="146"/>
      <c r="E26" s="146"/>
      <c r="F26" s="330"/>
      <c r="G26" s="382"/>
      <c r="H26" s="148"/>
      <c r="I26" s="146"/>
    </row>
    <row r="27" spans="1:9">
      <c r="A27" s="370" t="s">
        <v>81</v>
      </c>
      <c r="B27" s="330"/>
      <c r="C27" s="382"/>
      <c r="D27" s="146"/>
      <c r="E27" s="146"/>
      <c r="F27" s="330"/>
      <c r="G27" s="382"/>
      <c r="H27" s="148"/>
      <c r="I27" s="146"/>
    </row>
    <row r="28" spans="1:9">
      <c r="A28" s="372" t="s">
        <v>82</v>
      </c>
      <c r="B28" s="302">
        <f>SUM(B21:B27)</f>
        <v>15976</v>
      </c>
      <c r="C28" s="302">
        <f>SUM(C21:C27)</f>
        <v>0</v>
      </c>
      <c r="D28" s="302">
        <f>SUM(D21:D27)</f>
        <v>0</v>
      </c>
      <c r="E28" s="101">
        <f>SUM(B28:D28)</f>
        <v>15976</v>
      </c>
      <c r="F28" s="302">
        <f>SUM(F21:F27)</f>
        <v>15721</v>
      </c>
      <c r="G28" s="302">
        <f>SUM(G21:G27)</f>
        <v>0</v>
      </c>
      <c r="H28" s="302">
        <f>SUM(H21:H27)</f>
        <v>0</v>
      </c>
      <c r="I28" s="101">
        <f>SUM(F28:H28)</f>
        <v>15721</v>
      </c>
    </row>
    <row r="29" spans="1:9">
      <c r="A29" s="367"/>
      <c r="B29" s="382"/>
      <c r="C29" s="382"/>
      <c r="D29" s="146"/>
      <c r="E29" s="146"/>
      <c r="F29" s="382"/>
      <c r="G29" s="382"/>
      <c r="H29" s="148"/>
      <c r="I29" s="146">
        <f>SUM(F29:H29)</f>
        <v>0</v>
      </c>
    </row>
    <row r="30" spans="1:9">
      <c r="A30" s="372" t="s">
        <v>41</v>
      </c>
      <c r="B30" s="373">
        <f>B19+B28</f>
        <v>87112</v>
      </c>
      <c r="C30" s="373">
        <f>C19+C28</f>
        <v>300</v>
      </c>
      <c r="D30" s="373">
        <f>D19+D28</f>
        <v>0</v>
      </c>
      <c r="E30" s="101">
        <f>SUM(B30:D30)</f>
        <v>87412</v>
      </c>
      <c r="F30" s="373">
        <f>SUM(F19,F28)</f>
        <v>106444</v>
      </c>
      <c r="G30" s="373">
        <f>SUM(G19,G28)</f>
        <v>14482</v>
      </c>
      <c r="H30" s="373">
        <f>SUM(H19,H28)</f>
        <v>0</v>
      </c>
      <c r="I30" s="101">
        <f>SUM(F30:H30)</f>
        <v>120926</v>
      </c>
    </row>
    <row r="31" spans="1:9">
      <c r="A31" s="367"/>
      <c r="B31" s="382"/>
      <c r="C31" s="382"/>
      <c r="D31" s="146"/>
      <c r="E31" s="146"/>
      <c r="F31" s="382"/>
      <c r="G31" s="382"/>
      <c r="H31" s="148"/>
      <c r="I31" s="146"/>
    </row>
    <row r="32" spans="1:9">
      <c r="A32" s="370" t="s">
        <v>83</v>
      </c>
      <c r="B32" s="330"/>
      <c r="C32" s="385">
        <v>14387</v>
      </c>
      <c r="D32" s="386"/>
      <c r="E32" s="387">
        <f>SUM(B32:D32)</f>
        <v>14387</v>
      </c>
      <c r="F32" s="330">
        <v>11186</v>
      </c>
      <c r="G32" s="382">
        <v>37260</v>
      </c>
      <c r="H32" s="148"/>
      <c r="I32" s="146">
        <f>SUM(F32:H32)</f>
        <v>48446</v>
      </c>
    </row>
    <row r="33" spans="1:9">
      <c r="A33" s="370" t="s">
        <v>84</v>
      </c>
      <c r="B33" s="330"/>
      <c r="C33" s="385">
        <v>26841</v>
      </c>
      <c r="D33" s="388"/>
      <c r="E33" s="387">
        <f>SUM(B33:D33)</f>
        <v>26841</v>
      </c>
      <c r="F33" s="330">
        <v>4950</v>
      </c>
      <c r="G33" s="389">
        <v>1090</v>
      </c>
      <c r="H33" s="230"/>
      <c r="I33" s="146">
        <f>SUM(F33:H33)</f>
        <v>6040</v>
      </c>
    </row>
    <row r="34" spans="1:9">
      <c r="A34" s="371" t="s">
        <v>162</v>
      </c>
      <c r="B34" s="383"/>
      <c r="C34" s="390"/>
      <c r="D34" s="388"/>
      <c r="E34" s="386"/>
      <c r="F34" s="383"/>
      <c r="G34" s="391"/>
      <c r="H34" s="230"/>
      <c r="I34" s="146"/>
    </row>
    <row r="35" spans="1:9">
      <c r="A35" s="367" t="s">
        <v>163</v>
      </c>
      <c r="B35" s="302">
        <f>SUM(B32:B34)</f>
        <v>0</v>
      </c>
      <c r="C35" s="302">
        <f>SUM(C32:C34)</f>
        <v>41228</v>
      </c>
      <c r="D35" s="302">
        <f>SUM(D32:D34)</f>
        <v>0</v>
      </c>
      <c r="E35" s="101">
        <f>SUM(B35:D35)</f>
        <v>41228</v>
      </c>
      <c r="F35" s="302">
        <f>SUM(F32:F34)</f>
        <v>16136</v>
      </c>
      <c r="G35" s="302">
        <f>SUM(G32:G34)</f>
        <v>38350</v>
      </c>
      <c r="H35" s="302">
        <f>SUM(H32:H34)</f>
        <v>0</v>
      </c>
      <c r="I35" s="101">
        <f>SUM(F35:H35)</f>
        <v>54486</v>
      </c>
    </row>
    <row r="36" spans="1:9">
      <c r="A36" s="367"/>
      <c r="B36" s="330"/>
      <c r="C36" s="146"/>
      <c r="D36" s="146"/>
      <c r="E36" s="146"/>
      <c r="F36" s="302"/>
      <c r="G36" s="101"/>
      <c r="H36" s="148"/>
      <c r="I36" s="146"/>
    </row>
    <row r="37" spans="1:9">
      <c r="A37" s="370" t="s">
        <v>75</v>
      </c>
      <c r="B37" s="330"/>
      <c r="C37" s="146"/>
      <c r="D37" s="146"/>
      <c r="E37" s="146"/>
      <c r="F37" s="302"/>
      <c r="G37" s="101"/>
      <c r="H37" s="148"/>
      <c r="I37" s="146"/>
    </row>
    <row r="38" spans="1:9">
      <c r="A38" s="370" t="s">
        <v>76</v>
      </c>
      <c r="B38" s="330"/>
      <c r="C38" s="146"/>
      <c r="D38" s="146"/>
      <c r="E38" s="146"/>
      <c r="F38" s="302"/>
      <c r="G38" s="101"/>
      <c r="H38" s="148"/>
      <c r="I38" s="146"/>
    </row>
    <row r="39" spans="1:9">
      <c r="A39" s="371" t="s">
        <v>77</v>
      </c>
      <c r="B39" s="330"/>
      <c r="C39" s="146"/>
      <c r="D39" s="146"/>
      <c r="E39" s="146"/>
      <c r="F39" s="302"/>
      <c r="G39" s="101"/>
      <c r="H39" s="148"/>
      <c r="I39" s="146"/>
    </row>
    <row r="40" spans="1:9">
      <c r="A40" s="370" t="s">
        <v>78</v>
      </c>
      <c r="B40" s="330"/>
      <c r="C40" s="146"/>
      <c r="D40" s="146"/>
      <c r="E40" s="146"/>
      <c r="F40" s="302"/>
      <c r="G40" s="101"/>
      <c r="H40" s="148"/>
      <c r="I40" s="146"/>
    </row>
    <row r="41" spans="1:9">
      <c r="A41" s="370" t="s">
        <v>79</v>
      </c>
      <c r="B41" s="330"/>
      <c r="C41" s="146"/>
      <c r="D41" s="146"/>
      <c r="E41" s="146"/>
      <c r="F41" s="302"/>
      <c r="G41" s="101"/>
      <c r="H41" s="148"/>
      <c r="I41" s="146"/>
    </row>
    <row r="42" spans="1:9">
      <c r="A42" s="370" t="s">
        <v>80</v>
      </c>
      <c r="B42" s="330"/>
      <c r="C42" s="146"/>
      <c r="D42" s="146"/>
      <c r="E42" s="146"/>
      <c r="F42" s="302"/>
      <c r="G42" s="101"/>
      <c r="H42" s="148"/>
      <c r="I42" s="146"/>
    </row>
    <row r="43" spans="1:9">
      <c r="A43" s="370" t="s">
        <v>81</v>
      </c>
      <c r="B43" s="330"/>
      <c r="C43" s="146"/>
      <c r="D43" s="146"/>
      <c r="E43" s="146"/>
      <c r="F43" s="302"/>
      <c r="G43" s="101"/>
      <c r="H43" s="148"/>
      <c r="I43" s="146"/>
    </row>
    <row r="44" spans="1:9">
      <c r="A44" s="372" t="s">
        <v>87</v>
      </c>
      <c r="B44" s="302">
        <f>SUM(B37:B43)</f>
        <v>0</v>
      </c>
      <c r="C44" s="302">
        <f>SUM(C37:C43)</f>
        <v>0</v>
      </c>
      <c r="D44" s="302">
        <f>SUM(D37:D43)</f>
        <v>0</v>
      </c>
      <c r="E44" s="101">
        <f>SUM(B44:D44)</f>
        <v>0</v>
      </c>
      <c r="F44" s="302">
        <v>0</v>
      </c>
      <c r="G44" s="302">
        <v>0</v>
      </c>
      <c r="H44" s="392">
        <v>0</v>
      </c>
      <c r="I44" s="101">
        <v>0</v>
      </c>
    </row>
    <row r="45" spans="1:9">
      <c r="A45" s="232"/>
      <c r="B45" s="393"/>
      <c r="C45" s="146"/>
      <c r="D45" s="146"/>
      <c r="E45" s="146"/>
      <c r="F45" s="393"/>
      <c r="G45" s="146"/>
      <c r="H45" s="148"/>
      <c r="I45" s="146"/>
    </row>
    <row r="46" spans="1:9">
      <c r="A46" s="372" t="s">
        <v>343</v>
      </c>
      <c r="B46" s="101">
        <f>B35+B44</f>
        <v>0</v>
      </c>
      <c r="C46" s="101">
        <f>C35+C44</f>
        <v>41228</v>
      </c>
      <c r="D46" s="101">
        <f>D35+D44</f>
        <v>0</v>
      </c>
      <c r="E46" s="101">
        <f>SUM(B46:D46)</f>
        <v>41228</v>
      </c>
      <c r="F46" s="101">
        <f>SUM(F35,F44)</f>
        <v>16136</v>
      </c>
      <c r="G46" s="101">
        <f>SUM(G35,G44)</f>
        <v>38350</v>
      </c>
      <c r="H46" s="101">
        <f>SUM(H35,H44)</f>
        <v>0</v>
      </c>
      <c r="I46" s="101">
        <f>SUM(F46:H46)</f>
        <v>54486</v>
      </c>
    </row>
    <row r="47" spans="1:9" ht="16.5" customHeight="1" thickBot="1">
      <c r="A47" s="394"/>
      <c r="B47" s="395"/>
      <c r="C47" s="395"/>
      <c r="D47" s="219"/>
      <c r="E47" s="219"/>
      <c r="F47" s="396"/>
      <c r="G47" s="396"/>
      <c r="H47" s="148"/>
      <c r="I47" s="146">
        <f>SUM(F47:H47)</f>
        <v>0</v>
      </c>
    </row>
    <row r="48" spans="1:9" ht="13.5" thickBot="1">
      <c r="A48" s="397" t="s">
        <v>52</v>
      </c>
      <c r="B48" s="398">
        <f>B30+B46</f>
        <v>87112</v>
      </c>
      <c r="C48" s="398">
        <f>C30+C46</f>
        <v>41528</v>
      </c>
      <c r="D48" s="398">
        <f>D30+D46</f>
        <v>0</v>
      </c>
      <c r="E48" s="399">
        <f>SUM(B48:D48)</f>
        <v>128640</v>
      </c>
      <c r="F48" s="400">
        <f>SUM(F30,F46)</f>
        <v>122580</v>
      </c>
      <c r="G48" s="400">
        <f>SUM(G30,G46)</f>
        <v>52832</v>
      </c>
      <c r="H48" s="400">
        <f>SUM(H30,H46)</f>
        <v>0</v>
      </c>
      <c r="I48" s="101">
        <f>SUM(F48:H48)</f>
        <v>175412</v>
      </c>
    </row>
    <row r="51" spans="1:1" ht="15.75">
      <c r="A51" s="238" t="s">
        <v>505</v>
      </c>
    </row>
    <row r="52" spans="1:1" ht="15.75">
      <c r="A52" s="238" t="s">
        <v>506</v>
      </c>
    </row>
  </sheetData>
  <mergeCells count="15">
    <mergeCell ref="A2:E2"/>
    <mergeCell ref="A4:E4"/>
    <mergeCell ref="A5:E5"/>
    <mergeCell ref="A7:E7"/>
    <mergeCell ref="B8:E8"/>
    <mergeCell ref="F8:I8"/>
    <mergeCell ref="A9:A10"/>
    <mergeCell ref="B9:B10"/>
    <mergeCell ref="C9:C10"/>
    <mergeCell ref="D9:D10"/>
    <mergeCell ref="E9:E10"/>
    <mergeCell ref="F9:F10"/>
    <mergeCell ref="G9:G10"/>
    <mergeCell ref="H9:H10"/>
    <mergeCell ref="I9:I10"/>
  </mergeCells>
  <phoneticPr fontId="10" type="noConversion"/>
  <pageMargins left="0.74803149606299213" right="0.74803149606299213" top="0.6692913385826772" bottom="0.98425196850393704" header="0.51181102362204722" footer="0.51181102362204722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3:M51"/>
  <sheetViews>
    <sheetView view="pageBreakPreview" topLeftCell="A40" zoomScale="110" zoomScaleNormal="120" zoomScaleSheetLayoutView="110" workbookViewId="0">
      <selection activeCell="A52" sqref="A52"/>
    </sheetView>
  </sheetViews>
  <sheetFormatPr defaultRowHeight="12.75"/>
  <cols>
    <col min="1" max="1" width="45.7109375" customWidth="1"/>
    <col min="2" max="2" width="15.5703125" customWidth="1"/>
    <col min="3" max="3" width="13.5703125" customWidth="1"/>
    <col min="4" max="4" width="10.140625" customWidth="1"/>
    <col min="5" max="5" width="9.85546875" customWidth="1"/>
    <col min="6" max="6" width="11.42578125" customWidth="1"/>
    <col min="7" max="7" width="10.140625" customWidth="1"/>
    <col min="8" max="9" width="10" customWidth="1"/>
    <col min="10" max="10" width="9.42578125" customWidth="1"/>
    <col min="11" max="11" width="10.140625" customWidth="1"/>
    <col min="12" max="12" width="11.42578125" customWidth="1"/>
    <col min="13" max="13" width="12.7109375" customWidth="1"/>
  </cols>
  <sheetData>
    <row r="3" spans="1:13" ht="12.75" customHeight="1">
      <c r="A3" s="592" t="s">
        <v>481</v>
      </c>
      <c r="B3" s="592"/>
      <c r="C3" s="755"/>
      <c r="D3" s="755"/>
    </row>
    <row r="4" spans="1:13" ht="12.75" customHeight="1">
      <c r="A4" s="4"/>
      <c r="B4" s="4"/>
      <c r="C4" s="110"/>
      <c r="D4" s="110"/>
    </row>
    <row r="5" spans="1:13" ht="18" customHeight="1">
      <c r="A5" s="756" t="s">
        <v>344</v>
      </c>
      <c r="B5" s="756"/>
      <c r="C5" s="756"/>
      <c r="D5" s="52"/>
      <c r="E5" s="52"/>
      <c r="F5" s="52"/>
    </row>
    <row r="6" spans="1:13" ht="14.25" customHeight="1">
      <c r="A6" s="471" t="s">
        <v>47</v>
      </c>
      <c r="B6" s="471"/>
      <c r="C6" s="471"/>
      <c r="D6" s="52"/>
      <c r="E6" s="52"/>
      <c r="F6" s="52"/>
    </row>
    <row r="7" spans="1:13" ht="15" customHeight="1" thickBot="1">
      <c r="A7" s="571" t="s">
        <v>1</v>
      </c>
      <c r="B7" s="571"/>
      <c r="C7" s="571"/>
      <c r="D7" s="593"/>
      <c r="E7" s="6"/>
    </row>
    <row r="8" spans="1:13" ht="23.25" customHeight="1" thickBot="1">
      <c r="A8" s="757" t="s">
        <v>29</v>
      </c>
      <c r="B8" s="605" t="s">
        <v>448</v>
      </c>
      <c r="C8" s="606"/>
      <c r="D8" s="607"/>
      <c r="E8" s="605" t="s">
        <v>449</v>
      </c>
      <c r="F8" s="606"/>
      <c r="G8" s="607"/>
    </row>
    <row r="9" spans="1:13" ht="39" customHeight="1">
      <c r="A9" s="758"/>
      <c r="B9" s="670" t="s">
        <v>345</v>
      </c>
      <c r="C9" s="609" t="s">
        <v>346</v>
      </c>
      <c r="D9" s="514" t="s">
        <v>30</v>
      </c>
      <c r="E9" s="670" t="s">
        <v>345</v>
      </c>
      <c r="F9" s="609" t="s">
        <v>346</v>
      </c>
      <c r="G9" s="514" t="s">
        <v>30</v>
      </c>
    </row>
    <row r="10" spans="1:13" ht="13.5" customHeight="1" thickBot="1">
      <c r="A10" s="759"/>
      <c r="B10" s="671"/>
      <c r="C10" s="506"/>
      <c r="D10" s="515"/>
      <c r="E10" s="671"/>
      <c r="F10" s="506"/>
      <c r="G10" s="515"/>
      <c r="H10" s="2"/>
      <c r="I10" s="2"/>
      <c r="J10" s="2"/>
      <c r="K10" s="2"/>
      <c r="M10" s="2"/>
    </row>
    <row r="11" spans="1:13" ht="13.5" customHeight="1">
      <c r="A11" s="401" t="s">
        <v>67</v>
      </c>
      <c r="B11" s="326">
        <v>23026</v>
      </c>
      <c r="C11" s="295">
        <v>10281</v>
      </c>
      <c r="D11" s="296">
        <f>SUM(B11:C11)</f>
        <v>33307</v>
      </c>
      <c r="E11" s="326">
        <v>41374</v>
      </c>
      <c r="F11" s="295">
        <v>10587</v>
      </c>
      <c r="G11" s="296">
        <f>SUM(E11:F11)</f>
        <v>51961</v>
      </c>
      <c r="H11" s="2"/>
      <c r="I11" s="2"/>
      <c r="J11" s="2"/>
      <c r="K11" s="2"/>
      <c r="M11" s="2"/>
    </row>
    <row r="12" spans="1:13" ht="13.5" customHeight="1">
      <c r="A12" s="402" t="s">
        <v>68</v>
      </c>
      <c r="B12" s="261">
        <v>4140</v>
      </c>
      <c r="C12" s="146">
        <v>2716</v>
      </c>
      <c r="D12" s="262">
        <f>SUM(B12:C12)</f>
        <v>6856</v>
      </c>
      <c r="E12" s="261">
        <v>6924</v>
      </c>
      <c r="F12" s="146">
        <v>2800</v>
      </c>
      <c r="G12" s="262">
        <f>SUM(E12:F12)</f>
        <v>9724</v>
      </c>
      <c r="H12" s="2"/>
      <c r="I12" s="2"/>
      <c r="J12" s="2"/>
      <c r="K12" s="2"/>
      <c r="M12" s="2"/>
    </row>
    <row r="13" spans="1:13" ht="13.5" customHeight="1">
      <c r="A13" s="403" t="s">
        <v>157</v>
      </c>
      <c r="B13" s="261">
        <v>20748</v>
      </c>
      <c r="C13" s="146">
        <v>4051</v>
      </c>
      <c r="D13" s="262">
        <f>SUM(B13:C13)</f>
        <v>24799</v>
      </c>
      <c r="E13" s="261">
        <v>22131</v>
      </c>
      <c r="F13" s="146">
        <v>3414</v>
      </c>
      <c r="G13" s="262">
        <f>SUM(E13:F13)</f>
        <v>25545</v>
      </c>
      <c r="H13" s="2"/>
      <c r="I13" s="2"/>
      <c r="J13" s="2"/>
      <c r="K13" s="2"/>
      <c r="M13" s="2"/>
    </row>
    <row r="14" spans="1:13" ht="13.5" customHeight="1">
      <c r="A14" s="404" t="s">
        <v>159</v>
      </c>
      <c r="B14" s="261">
        <v>6174</v>
      </c>
      <c r="C14" s="146"/>
      <c r="D14" s="262">
        <f>SUM(B14:C14)</f>
        <v>6174</v>
      </c>
      <c r="E14" s="261">
        <v>2349</v>
      </c>
      <c r="F14" s="146"/>
      <c r="G14" s="262">
        <f>SUM(E14:F14)</f>
        <v>2349</v>
      </c>
      <c r="H14" s="2"/>
      <c r="I14" s="2"/>
      <c r="J14" s="2"/>
      <c r="K14" s="2"/>
      <c r="M14" s="2"/>
    </row>
    <row r="15" spans="1:13" ht="13.5" customHeight="1">
      <c r="A15" s="403" t="s">
        <v>158</v>
      </c>
      <c r="B15" s="261"/>
      <c r="C15" s="146"/>
      <c r="D15" s="262"/>
      <c r="E15" s="261">
        <v>1144</v>
      </c>
      <c r="F15" s="146"/>
      <c r="G15" s="262">
        <f>SUM(E15:F15)</f>
        <v>1144</v>
      </c>
      <c r="H15" s="2"/>
      <c r="I15" s="2"/>
      <c r="J15" s="2"/>
      <c r="K15" s="2"/>
      <c r="M15" s="2"/>
    </row>
    <row r="16" spans="1:13" ht="13.5" customHeight="1">
      <c r="A16" s="405" t="s">
        <v>160</v>
      </c>
      <c r="B16" s="406"/>
      <c r="C16" s="146"/>
      <c r="D16" s="262"/>
      <c r="E16" s="406"/>
      <c r="F16" s="146"/>
      <c r="G16" s="262"/>
      <c r="H16" s="2"/>
      <c r="I16" s="2"/>
      <c r="J16" s="2"/>
      <c r="K16" s="2"/>
      <c r="M16" s="2"/>
    </row>
    <row r="17" spans="1:13" ht="13.5" customHeight="1">
      <c r="A17" s="407" t="s">
        <v>456</v>
      </c>
      <c r="B17" s="261"/>
      <c r="C17" s="146"/>
      <c r="D17" s="262"/>
      <c r="E17" s="261"/>
      <c r="F17" s="146"/>
      <c r="G17" s="262"/>
      <c r="H17" s="2"/>
      <c r="I17" s="2"/>
      <c r="J17" s="2"/>
      <c r="K17" s="2"/>
      <c r="M17" s="2"/>
    </row>
    <row r="18" spans="1:13" ht="13.5" customHeight="1">
      <c r="A18" s="408"/>
      <c r="B18" s="261"/>
      <c r="C18" s="146"/>
      <c r="D18" s="262"/>
      <c r="E18" s="261"/>
      <c r="F18" s="146"/>
      <c r="G18" s="262"/>
      <c r="H18" s="2"/>
      <c r="I18" s="2"/>
      <c r="J18" s="2"/>
      <c r="K18" s="2"/>
      <c r="M18" s="2"/>
    </row>
    <row r="19" spans="1:13" ht="13.5" customHeight="1">
      <c r="A19" s="409" t="s">
        <v>161</v>
      </c>
      <c r="B19" s="410">
        <f>SUM(B11:B15)</f>
        <v>54088</v>
      </c>
      <c r="C19" s="411">
        <f>SUM(C11:C15)</f>
        <v>17048</v>
      </c>
      <c r="D19" s="284">
        <f>SUM(B19:C19)</f>
        <v>71136</v>
      </c>
      <c r="E19" s="410">
        <f>SUM(E11:E15)</f>
        <v>73922</v>
      </c>
      <c r="F19" s="411">
        <f>SUM(F11:F15)</f>
        <v>16801</v>
      </c>
      <c r="G19" s="284">
        <f>SUM(E19:F19)</f>
        <v>90723</v>
      </c>
      <c r="H19" s="2"/>
      <c r="I19" s="2"/>
      <c r="J19" s="2"/>
      <c r="K19" s="2"/>
      <c r="M19" s="2"/>
    </row>
    <row r="20" spans="1:13" ht="13.5" customHeight="1">
      <c r="A20" s="409"/>
      <c r="B20" s="261"/>
      <c r="C20" s="146"/>
      <c r="D20" s="262"/>
      <c r="E20" s="261"/>
      <c r="F20" s="146"/>
      <c r="G20" s="262"/>
      <c r="H20" s="2"/>
      <c r="I20" s="2"/>
      <c r="J20" s="2"/>
      <c r="K20" s="2"/>
      <c r="M20" s="2"/>
    </row>
    <row r="21" spans="1:13" ht="13.5" customHeight="1">
      <c r="A21" s="412" t="s">
        <v>75</v>
      </c>
      <c r="B21" s="261"/>
      <c r="C21" s="146"/>
      <c r="D21" s="262"/>
      <c r="E21" s="261"/>
      <c r="F21" s="146"/>
      <c r="G21" s="262"/>
      <c r="H21" s="2"/>
      <c r="I21" s="2"/>
      <c r="J21" s="2"/>
      <c r="K21" s="2"/>
      <c r="M21" s="2"/>
    </row>
    <row r="22" spans="1:13" ht="13.5" customHeight="1">
      <c r="A22" s="412" t="s">
        <v>76</v>
      </c>
      <c r="B22" s="261"/>
      <c r="C22" s="146"/>
      <c r="D22" s="262"/>
      <c r="E22" s="261"/>
      <c r="F22" s="146"/>
      <c r="G22" s="262"/>
      <c r="H22" s="2"/>
      <c r="I22" s="2"/>
      <c r="J22" s="2"/>
      <c r="K22" s="2"/>
      <c r="M22" s="2"/>
    </row>
    <row r="23" spans="1:13" ht="13.5" customHeight="1">
      <c r="A23" s="413" t="s">
        <v>77</v>
      </c>
      <c r="B23" s="261"/>
      <c r="C23" s="146"/>
      <c r="D23" s="262"/>
      <c r="E23" s="261"/>
      <c r="F23" s="146"/>
      <c r="G23" s="262"/>
      <c r="H23" s="2"/>
      <c r="I23" s="2"/>
      <c r="J23" s="2"/>
      <c r="K23" s="2"/>
      <c r="M23" s="2"/>
    </row>
    <row r="24" spans="1:13" ht="13.5" customHeight="1">
      <c r="A24" s="412" t="s">
        <v>78</v>
      </c>
      <c r="B24" s="261"/>
      <c r="C24" s="146"/>
      <c r="D24" s="262"/>
      <c r="E24" s="261"/>
      <c r="F24" s="146"/>
      <c r="G24" s="262"/>
      <c r="H24" s="2"/>
      <c r="I24" s="2"/>
      <c r="J24" s="2"/>
      <c r="K24" s="2"/>
      <c r="M24" s="2"/>
    </row>
    <row r="25" spans="1:13" ht="13.5" customHeight="1">
      <c r="A25" s="412" t="s">
        <v>79</v>
      </c>
      <c r="B25" s="414">
        <v>15976</v>
      </c>
      <c r="C25" s="146"/>
      <c r="D25" s="262">
        <f>SUM(B25:C25)</f>
        <v>15976</v>
      </c>
      <c r="E25" s="414">
        <v>15721</v>
      </c>
      <c r="F25" s="146"/>
      <c r="G25" s="262">
        <f>SUM(E25:F25)</f>
        <v>15721</v>
      </c>
      <c r="H25" s="2"/>
      <c r="I25" s="2"/>
      <c r="J25" s="2"/>
      <c r="K25" s="2"/>
      <c r="M25" s="2"/>
    </row>
    <row r="26" spans="1:13" ht="13.5" customHeight="1">
      <c r="A26" s="412" t="s">
        <v>80</v>
      </c>
      <c r="B26" s="261"/>
      <c r="C26" s="146"/>
      <c r="D26" s="262"/>
      <c r="E26" s="261"/>
      <c r="F26" s="146"/>
      <c r="G26" s="262"/>
      <c r="H26" s="2"/>
      <c r="I26" s="2"/>
      <c r="J26" s="2"/>
      <c r="K26" s="2"/>
      <c r="M26" s="2"/>
    </row>
    <row r="27" spans="1:13" ht="13.5" customHeight="1">
      <c r="A27" s="412" t="s">
        <v>81</v>
      </c>
      <c r="B27" s="261"/>
      <c r="C27" s="146"/>
      <c r="D27" s="262"/>
      <c r="E27" s="261"/>
      <c r="F27" s="146"/>
      <c r="G27" s="262"/>
      <c r="H27" s="2"/>
      <c r="I27" s="2"/>
      <c r="J27" s="2"/>
      <c r="K27" s="2"/>
      <c r="M27" s="2"/>
    </row>
    <row r="28" spans="1:13" ht="13.5" customHeight="1">
      <c r="A28" s="415" t="s">
        <v>82</v>
      </c>
      <c r="B28" s="416">
        <f>SUM(B21:B27)</f>
        <v>15976</v>
      </c>
      <c r="C28" s="417">
        <f>SUM(C21:C27)</f>
        <v>0</v>
      </c>
      <c r="D28" s="284">
        <f>SUM(B28:C28)</f>
        <v>15976</v>
      </c>
      <c r="E28" s="416">
        <f>SUM(E21:E27)</f>
        <v>15721</v>
      </c>
      <c r="F28" s="417">
        <f>SUM(F21:F27)</f>
        <v>0</v>
      </c>
      <c r="G28" s="284">
        <f>SUM(E28:F28)</f>
        <v>15721</v>
      </c>
      <c r="H28" s="2"/>
      <c r="I28" s="2"/>
      <c r="J28" s="2"/>
      <c r="K28" s="2"/>
      <c r="M28" s="2"/>
    </row>
    <row r="29" spans="1:13" ht="13.5" customHeight="1">
      <c r="A29" s="409"/>
      <c r="B29" s="261"/>
      <c r="C29" s="146"/>
      <c r="D29" s="262"/>
      <c r="E29" s="261"/>
      <c r="F29" s="146"/>
      <c r="G29" s="262"/>
      <c r="H29" s="2"/>
      <c r="I29" s="2"/>
      <c r="J29" s="2"/>
      <c r="K29" s="2"/>
      <c r="M29" s="2"/>
    </row>
    <row r="30" spans="1:13" ht="13.5" customHeight="1">
      <c r="A30" s="415" t="s">
        <v>41</v>
      </c>
      <c r="B30" s="416">
        <f>B19+B28</f>
        <v>70064</v>
      </c>
      <c r="C30" s="417">
        <f>C19+C28</f>
        <v>17048</v>
      </c>
      <c r="D30" s="284">
        <f>SUM(B30:C30)</f>
        <v>87112</v>
      </c>
      <c r="E30" s="416">
        <f>SUM(E19,E28)</f>
        <v>89643</v>
      </c>
      <c r="F30" s="417">
        <f>SUM(F19,F28)</f>
        <v>16801</v>
      </c>
      <c r="G30" s="284">
        <f>SUM(E30:F30)</f>
        <v>106444</v>
      </c>
      <c r="H30" s="2"/>
      <c r="I30" s="2"/>
      <c r="J30" s="2"/>
      <c r="K30" s="2"/>
      <c r="M30" s="2"/>
    </row>
    <row r="31" spans="1:13" ht="13.5" customHeight="1">
      <c r="A31" s="409"/>
      <c r="B31" s="261"/>
      <c r="C31" s="146"/>
      <c r="D31" s="262"/>
      <c r="E31" s="261"/>
      <c r="F31" s="146"/>
      <c r="G31" s="262"/>
      <c r="H31" s="2"/>
      <c r="I31" s="2"/>
      <c r="J31" s="2"/>
      <c r="K31" s="2"/>
      <c r="M31" s="2"/>
    </row>
    <row r="32" spans="1:13" ht="13.5" customHeight="1">
      <c r="A32" s="412" t="s">
        <v>83</v>
      </c>
      <c r="B32" s="261"/>
      <c r="C32" s="146"/>
      <c r="D32" s="262"/>
      <c r="E32" s="261">
        <v>11186</v>
      </c>
      <c r="F32" s="146"/>
      <c r="G32" s="262">
        <f>SUM(E32:F32)</f>
        <v>11186</v>
      </c>
      <c r="H32" s="2"/>
      <c r="I32" s="2"/>
      <c r="J32" s="2"/>
      <c r="K32" s="2"/>
      <c r="M32" s="2"/>
    </row>
    <row r="33" spans="1:13" ht="13.5" customHeight="1">
      <c r="A33" s="412" t="s">
        <v>84</v>
      </c>
      <c r="B33" s="406"/>
      <c r="C33" s="146"/>
      <c r="D33" s="262"/>
      <c r="E33" s="414">
        <v>4950</v>
      </c>
      <c r="F33" s="146"/>
      <c r="G33" s="262">
        <f>SUM(E33:F33)</f>
        <v>4950</v>
      </c>
      <c r="H33" s="2"/>
      <c r="I33" s="2"/>
      <c r="J33" s="2"/>
      <c r="K33" s="2"/>
      <c r="M33" s="2"/>
    </row>
    <row r="34" spans="1:13" ht="13.5" customHeight="1">
      <c r="A34" s="413" t="s">
        <v>162</v>
      </c>
      <c r="B34" s="406"/>
      <c r="C34" s="146"/>
      <c r="D34" s="262"/>
      <c r="E34" s="406"/>
      <c r="F34" s="146"/>
      <c r="G34" s="262"/>
      <c r="H34" s="2"/>
      <c r="I34" s="2"/>
      <c r="J34" s="2"/>
      <c r="K34" s="2"/>
      <c r="M34" s="2"/>
    </row>
    <row r="35" spans="1:13" ht="13.5" customHeight="1">
      <c r="A35" s="409" t="s">
        <v>163</v>
      </c>
      <c r="B35" s="418">
        <f>SUM(B32:B34)</f>
        <v>0</v>
      </c>
      <c r="C35" s="419">
        <f>SUM(C32:C34)</f>
        <v>0</v>
      </c>
      <c r="D35" s="284">
        <f>SUM(B35:C35)</f>
        <v>0</v>
      </c>
      <c r="E35" s="410">
        <f>SUM(E32:E34)</f>
        <v>16136</v>
      </c>
      <c r="F35" s="411">
        <f>SUM(F32:F34)</f>
        <v>0</v>
      </c>
      <c r="G35" s="284">
        <f>SUM(E35:F35)</f>
        <v>16136</v>
      </c>
      <c r="H35" s="2"/>
      <c r="I35" s="2"/>
      <c r="J35" s="2"/>
      <c r="K35" s="2"/>
      <c r="M35" s="2"/>
    </row>
    <row r="36" spans="1:13" ht="13.5" customHeight="1">
      <c r="A36" s="409"/>
      <c r="B36" s="261"/>
      <c r="C36" s="146"/>
      <c r="D36" s="262"/>
      <c r="E36" s="261"/>
      <c r="F36" s="146"/>
      <c r="G36" s="262"/>
      <c r="H36" s="2"/>
      <c r="I36" s="2"/>
      <c r="J36" s="2"/>
      <c r="K36" s="2"/>
      <c r="M36" s="2"/>
    </row>
    <row r="37" spans="1:13" ht="13.5" customHeight="1">
      <c r="A37" s="412" t="s">
        <v>75</v>
      </c>
      <c r="B37" s="261"/>
      <c r="C37" s="146"/>
      <c r="D37" s="262"/>
      <c r="E37" s="261"/>
      <c r="F37" s="146"/>
      <c r="G37" s="262"/>
      <c r="H37" s="2"/>
      <c r="I37" s="2"/>
      <c r="J37" s="2"/>
      <c r="K37" s="2"/>
      <c r="M37" s="2"/>
    </row>
    <row r="38" spans="1:13" ht="13.5" customHeight="1">
      <c r="A38" s="412" t="s">
        <v>76</v>
      </c>
      <c r="B38" s="261"/>
      <c r="C38" s="146"/>
      <c r="D38" s="262"/>
      <c r="E38" s="261"/>
      <c r="F38" s="146"/>
      <c r="G38" s="262"/>
      <c r="H38" s="2"/>
      <c r="I38" s="2"/>
      <c r="J38" s="2"/>
      <c r="K38" s="2"/>
      <c r="M38" s="2"/>
    </row>
    <row r="39" spans="1:13" ht="13.5" customHeight="1">
      <c r="A39" s="413" t="s">
        <v>77</v>
      </c>
      <c r="B39" s="261"/>
      <c r="C39" s="146"/>
      <c r="D39" s="262"/>
      <c r="E39" s="261"/>
      <c r="F39" s="146"/>
      <c r="G39" s="262"/>
      <c r="H39" s="2"/>
      <c r="I39" s="2"/>
      <c r="J39" s="2"/>
      <c r="K39" s="2"/>
      <c r="M39" s="2"/>
    </row>
    <row r="40" spans="1:13" ht="13.5" customHeight="1">
      <c r="A40" s="412" t="s">
        <v>78</v>
      </c>
      <c r="B40" s="261"/>
      <c r="C40" s="146"/>
      <c r="D40" s="262"/>
      <c r="E40" s="261"/>
      <c r="F40" s="146"/>
      <c r="G40" s="262"/>
      <c r="H40" s="2"/>
      <c r="I40" s="2"/>
      <c r="J40" s="2"/>
      <c r="K40" s="2"/>
      <c r="M40" s="2"/>
    </row>
    <row r="41" spans="1:13" ht="13.5" customHeight="1">
      <c r="A41" s="412" t="s">
        <v>79</v>
      </c>
      <c r="B41" s="261"/>
      <c r="C41" s="146"/>
      <c r="D41" s="262"/>
      <c r="E41" s="261"/>
      <c r="F41" s="146"/>
      <c r="G41" s="262"/>
      <c r="H41" s="2"/>
      <c r="I41" s="2"/>
      <c r="J41" s="2"/>
      <c r="K41" s="2"/>
      <c r="M41" s="2"/>
    </row>
    <row r="42" spans="1:13" ht="13.5" customHeight="1">
      <c r="A42" s="412" t="s">
        <v>80</v>
      </c>
      <c r="B42" s="261"/>
      <c r="C42" s="146"/>
      <c r="D42" s="262"/>
      <c r="E42" s="261"/>
      <c r="F42" s="146"/>
      <c r="G42" s="262"/>
      <c r="H42" s="2"/>
      <c r="I42" s="2"/>
      <c r="J42" s="2"/>
      <c r="K42" s="2"/>
      <c r="M42" s="2"/>
    </row>
    <row r="43" spans="1:13" ht="13.5" customHeight="1">
      <c r="A43" s="412" t="s">
        <v>81</v>
      </c>
      <c r="B43" s="261"/>
      <c r="C43" s="146"/>
      <c r="D43" s="262"/>
      <c r="E43" s="261"/>
      <c r="F43" s="146"/>
      <c r="G43" s="262"/>
      <c r="H43" s="2"/>
      <c r="I43" s="2"/>
      <c r="J43" s="2"/>
      <c r="K43" s="2"/>
      <c r="M43" s="2"/>
    </row>
    <row r="44" spans="1:13" ht="13.5" customHeight="1">
      <c r="A44" s="415" t="s">
        <v>87</v>
      </c>
      <c r="B44" s="416">
        <f>SUM(B37:B43)</f>
        <v>0</v>
      </c>
      <c r="C44" s="417">
        <f>SUM(C37:C43)</f>
        <v>0</v>
      </c>
      <c r="D44" s="284">
        <f>SUM(B44:C44)</f>
        <v>0</v>
      </c>
      <c r="E44" s="416">
        <v>0</v>
      </c>
      <c r="F44" s="417">
        <v>0</v>
      </c>
      <c r="G44" s="284">
        <f>SUM(E44:F44)</f>
        <v>0</v>
      </c>
      <c r="H44" s="2"/>
      <c r="I44" s="2"/>
      <c r="J44" s="2"/>
      <c r="K44" s="2"/>
      <c r="M44" s="2"/>
    </row>
    <row r="45" spans="1:13" ht="13.5" customHeight="1">
      <c r="A45" s="420"/>
      <c r="B45" s="261"/>
      <c r="C45" s="146"/>
      <c r="D45" s="262"/>
      <c r="E45" s="261"/>
      <c r="F45" s="146"/>
      <c r="G45" s="262"/>
    </row>
    <row r="46" spans="1:13" ht="13.5" customHeight="1">
      <c r="A46" s="415" t="s">
        <v>343</v>
      </c>
      <c r="B46" s="416">
        <f>B44+B35</f>
        <v>0</v>
      </c>
      <c r="C46" s="417">
        <f>C44+C35</f>
        <v>0</v>
      </c>
      <c r="D46" s="284">
        <f>SUM(B46:C46)</f>
        <v>0</v>
      </c>
      <c r="E46" s="416">
        <f>SUM(E35,E44)</f>
        <v>16136</v>
      </c>
      <c r="F46" s="417">
        <f>SUM(F35,F44)</f>
        <v>0</v>
      </c>
      <c r="G46" s="284">
        <f>SUM(E46:F46)</f>
        <v>16136</v>
      </c>
    </row>
    <row r="47" spans="1:13" ht="18" customHeight="1" thickBot="1">
      <c r="A47" s="421"/>
      <c r="B47" s="267"/>
      <c r="C47" s="219"/>
      <c r="D47" s="268"/>
      <c r="E47" s="267"/>
      <c r="F47" s="219"/>
      <c r="G47" s="268"/>
    </row>
    <row r="48" spans="1:13" ht="13.5" thickBot="1">
      <c r="A48" s="422" t="s">
        <v>52</v>
      </c>
      <c r="B48" s="423">
        <f>B30+B46</f>
        <v>70064</v>
      </c>
      <c r="C48" s="424">
        <f>C30+C46</f>
        <v>17048</v>
      </c>
      <c r="D48" s="314">
        <f>SUM(B48:C48)</f>
        <v>87112</v>
      </c>
      <c r="E48" s="423">
        <f>SUM(E30,E46)</f>
        <v>105779</v>
      </c>
      <c r="F48" s="424">
        <f>SUM(F30,F46)</f>
        <v>16801</v>
      </c>
      <c r="G48" s="314">
        <f>SUM(E48:F48)</f>
        <v>122580</v>
      </c>
    </row>
    <row r="50" spans="1:1" ht="15.75">
      <c r="A50" s="238" t="s">
        <v>507</v>
      </c>
    </row>
    <row r="51" spans="1:1" ht="15.75">
      <c r="A51" s="238" t="s">
        <v>508</v>
      </c>
    </row>
  </sheetData>
  <mergeCells count="13">
    <mergeCell ref="A3:D3"/>
    <mergeCell ref="A5:C5"/>
    <mergeCell ref="A6:C6"/>
    <mergeCell ref="A7:D7"/>
    <mergeCell ref="A8:A10"/>
    <mergeCell ref="B8:D8"/>
    <mergeCell ref="E8:G8"/>
    <mergeCell ref="B9:B10"/>
    <mergeCell ref="C9:C10"/>
    <mergeCell ref="D9:D10"/>
    <mergeCell ref="E9:E10"/>
    <mergeCell ref="F9:F10"/>
    <mergeCell ref="G9:G10"/>
  </mergeCells>
  <phoneticPr fontId="0" type="noConversion"/>
  <pageMargins left="0.51181102362204722" right="0.27559055118110237" top="0.6692913385826772" bottom="0.31496062992125984" header="0.31496062992125984" footer="0.19685039370078741"/>
  <pageSetup paperSize="9" scale="77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L51"/>
  <sheetViews>
    <sheetView view="pageBreakPreview" topLeftCell="A34" zoomScale="130" zoomScaleNormal="130" zoomScaleSheetLayoutView="130" workbookViewId="0">
      <selection activeCell="A52" sqref="A52"/>
    </sheetView>
  </sheetViews>
  <sheetFormatPr defaultRowHeight="12.75"/>
  <cols>
    <col min="1" max="1" width="47.42578125" customWidth="1"/>
    <col min="2" max="2" width="14.85546875" customWidth="1"/>
    <col min="3" max="3" width="15.28515625" customWidth="1"/>
    <col min="4" max="4" width="9.85546875" customWidth="1"/>
    <col min="5" max="5" width="11.42578125" customWidth="1"/>
    <col min="6" max="6" width="10.140625" customWidth="1"/>
    <col min="7" max="8" width="10" customWidth="1"/>
    <col min="9" max="9" width="9.42578125" customWidth="1"/>
    <col min="10" max="10" width="10.140625" customWidth="1"/>
    <col min="11" max="11" width="11.42578125" customWidth="1"/>
    <col min="12" max="12" width="12.7109375" customWidth="1"/>
  </cols>
  <sheetData>
    <row r="2" spans="1:12" ht="12.75" customHeight="1">
      <c r="A2" s="592" t="s">
        <v>482</v>
      </c>
      <c r="B2" s="592"/>
      <c r="C2" s="755"/>
      <c r="D2" s="755"/>
    </row>
    <row r="3" spans="1:12" ht="12.75" customHeight="1">
      <c r="A3" s="4"/>
      <c r="B3" s="4"/>
      <c r="C3" s="110"/>
      <c r="D3" s="110"/>
    </row>
    <row r="4" spans="1:12" ht="18" customHeight="1">
      <c r="A4" s="570" t="s">
        <v>344</v>
      </c>
      <c r="B4" s="570"/>
      <c r="C4" s="760"/>
      <c r="D4" s="760"/>
      <c r="E4" s="52"/>
    </row>
    <row r="5" spans="1:12" ht="14.25" customHeight="1">
      <c r="A5" s="570" t="s">
        <v>48</v>
      </c>
      <c r="B5" s="570"/>
      <c r="C5" s="760"/>
      <c r="D5" s="760"/>
      <c r="E5" s="52"/>
    </row>
    <row r="6" spans="1:12" ht="14.25" customHeight="1">
      <c r="A6" s="42"/>
      <c r="B6" s="42"/>
      <c r="C6" s="69"/>
      <c r="D6" s="69"/>
      <c r="E6" s="52"/>
    </row>
    <row r="7" spans="1:12" ht="15" customHeight="1" thickBot="1">
      <c r="A7" s="571" t="s">
        <v>1</v>
      </c>
      <c r="B7" s="571"/>
      <c r="C7" s="593"/>
      <c r="D7" s="593"/>
    </row>
    <row r="8" spans="1:12" ht="21.75" customHeight="1" thickBot="1">
      <c r="A8" s="757" t="s">
        <v>29</v>
      </c>
      <c r="B8" s="605" t="s">
        <v>448</v>
      </c>
      <c r="C8" s="606"/>
      <c r="D8" s="607"/>
      <c r="E8" s="605" t="s">
        <v>449</v>
      </c>
      <c r="F8" s="606"/>
      <c r="G8" s="607"/>
    </row>
    <row r="9" spans="1:12" ht="39" customHeight="1">
      <c r="A9" s="758"/>
      <c r="B9" s="670" t="s">
        <v>345</v>
      </c>
      <c r="C9" s="609" t="s">
        <v>346</v>
      </c>
      <c r="D9" s="514" t="s">
        <v>30</v>
      </c>
      <c r="E9" s="670" t="s">
        <v>345</v>
      </c>
      <c r="F9" s="609" t="s">
        <v>346</v>
      </c>
      <c r="G9" s="514" t="s">
        <v>30</v>
      </c>
    </row>
    <row r="10" spans="1:12" ht="13.5" customHeight="1" thickBot="1">
      <c r="A10" s="759"/>
      <c r="B10" s="671"/>
      <c r="C10" s="506"/>
      <c r="D10" s="515"/>
      <c r="E10" s="671"/>
      <c r="F10" s="506"/>
      <c r="G10" s="515"/>
      <c r="H10" s="2"/>
      <c r="I10" s="2"/>
      <c r="J10" s="2"/>
      <c r="L10" s="2"/>
    </row>
    <row r="11" spans="1:12" ht="13.5" customHeight="1">
      <c r="A11" s="401" t="s">
        <v>67</v>
      </c>
      <c r="B11" s="326"/>
      <c r="C11" s="295"/>
      <c r="D11" s="296"/>
      <c r="E11" s="326"/>
      <c r="F11" s="295"/>
      <c r="G11" s="296"/>
      <c r="H11" s="2"/>
      <c r="I11" s="2"/>
      <c r="J11" s="2"/>
      <c r="L11" s="2"/>
    </row>
    <row r="12" spans="1:12" ht="13.5" customHeight="1">
      <c r="A12" s="402" t="s">
        <v>68</v>
      </c>
      <c r="B12" s="261"/>
      <c r="C12" s="146"/>
      <c r="D12" s="262"/>
      <c r="E12" s="261"/>
      <c r="F12" s="146"/>
      <c r="G12" s="262"/>
      <c r="H12" s="2"/>
      <c r="I12" s="2"/>
      <c r="J12" s="2"/>
      <c r="L12" s="2"/>
    </row>
    <row r="13" spans="1:12" ht="13.5" customHeight="1">
      <c r="A13" s="403" t="s">
        <v>157</v>
      </c>
      <c r="B13" s="261"/>
      <c r="C13" s="146"/>
      <c r="D13" s="262"/>
      <c r="E13" s="261">
        <v>3071</v>
      </c>
      <c r="F13" s="146"/>
      <c r="G13" s="262">
        <f>SUM(E13:F13)</f>
        <v>3071</v>
      </c>
      <c r="H13" s="2"/>
      <c r="I13" s="2"/>
      <c r="J13" s="2"/>
      <c r="L13" s="2"/>
    </row>
    <row r="14" spans="1:12" ht="13.5" customHeight="1">
      <c r="A14" s="404" t="s">
        <v>159</v>
      </c>
      <c r="B14" s="261"/>
      <c r="C14" s="146"/>
      <c r="D14" s="262"/>
      <c r="E14" s="261"/>
      <c r="F14" s="146"/>
      <c r="G14" s="262"/>
      <c r="H14" s="2"/>
      <c r="I14" s="2"/>
      <c r="J14" s="2"/>
      <c r="L14" s="2"/>
    </row>
    <row r="15" spans="1:12" ht="13.5" customHeight="1">
      <c r="A15" s="403" t="s">
        <v>158</v>
      </c>
      <c r="B15" s="261">
        <v>300</v>
      </c>
      <c r="C15" s="146"/>
      <c r="D15" s="262">
        <f>SUM(B15:C15)</f>
        <v>300</v>
      </c>
      <c r="E15" s="261">
        <v>11411</v>
      </c>
      <c r="F15" s="146"/>
      <c r="G15" s="262">
        <f>SUM(E15:F15)</f>
        <v>11411</v>
      </c>
      <c r="H15" s="2"/>
      <c r="I15" s="2"/>
      <c r="J15" s="2"/>
      <c r="L15" s="2"/>
    </row>
    <row r="16" spans="1:12" ht="13.5" customHeight="1">
      <c r="A16" s="405" t="s">
        <v>160</v>
      </c>
      <c r="B16" s="261"/>
      <c r="C16" s="146"/>
      <c r="D16" s="262"/>
      <c r="E16" s="261">
        <v>263</v>
      </c>
      <c r="F16" s="146"/>
      <c r="G16" s="262">
        <f>SUM(E16:F16)</f>
        <v>263</v>
      </c>
      <c r="H16" s="2"/>
      <c r="I16" s="2"/>
      <c r="J16" s="2"/>
      <c r="L16" s="2"/>
    </row>
    <row r="17" spans="1:12" ht="13.5" customHeight="1">
      <c r="A17" s="407" t="s">
        <v>456</v>
      </c>
      <c r="B17" s="261"/>
      <c r="C17" s="146"/>
      <c r="D17" s="262"/>
      <c r="E17" s="261">
        <v>174</v>
      </c>
      <c r="F17" s="146"/>
      <c r="G17" s="262">
        <f>SUM(E17:F17)</f>
        <v>174</v>
      </c>
      <c r="H17" s="2"/>
      <c r="I17" s="2"/>
      <c r="J17" s="2"/>
      <c r="L17" s="2"/>
    </row>
    <row r="18" spans="1:12" ht="13.5" customHeight="1">
      <c r="A18" s="408"/>
      <c r="B18" s="261"/>
      <c r="C18" s="146"/>
      <c r="D18" s="262"/>
      <c r="E18" s="261"/>
      <c r="F18" s="146"/>
      <c r="G18" s="262"/>
      <c r="H18" s="2"/>
      <c r="I18" s="2"/>
      <c r="J18" s="2"/>
      <c r="L18" s="2"/>
    </row>
    <row r="19" spans="1:12" ht="13.5" customHeight="1">
      <c r="A19" s="409" t="s">
        <v>161</v>
      </c>
      <c r="B19" s="425">
        <f>SUM(B11:B15)</f>
        <v>300</v>
      </c>
      <c r="C19" s="373">
        <f>SUM(C11:C15)</f>
        <v>0</v>
      </c>
      <c r="D19" s="284">
        <f>SUM(B19:C19)</f>
        <v>300</v>
      </c>
      <c r="E19" s="425">
        <f>SUM(E11:E15)</f>
        <v>14482</v>
      </c>
      <c r="F19" s="373"/>
      <c r="G19" s="284">
        <f>SUM(E19:F19)</f>
        <v>14482</v>
      </c>
      <c r="H19" s="2"/>
      <c r="I19" s="2"/>
      <c r="J19" s="2"/>
      <c r="L19" s="2"/>
    </row>
    <row r="20" spans="1:12" ht="13.5" customHeight="1">
      <c r="A20" s="409"/>
      <c r="B20" s="261"/>
      <c r="C20" s="146"/>
      <c r="D20" s="262"/>
      <c r="E20" s="261"/>
      <c r="F20" s="146"/>
      <c r="G20" s="262"/>
      <c r="H20" s="2"/>
      <c r="I20" s="2"/>
      <c r="J20" s="2"/>
      <c r="L20" s="2"/>
    </row>
    <row r="21" spans="1:12" ht="13.5" customHeight="1">
      <c r="A21" s="412" t="s">
        <v>75</v>
      </c>
      <c r="B21" s="261"/>
      <c r="C21" s="146"/>
      <c r="D21" s="262"/>
      <c r="E21" s="261"/>
      <c r="F21" s="146"/>
      <c r="G21" s="262"/>
      <c r="H21" s="2"/>
      <c r="I21" s="2"/>
      <c r="J21" s="2"/>
      <c r="L21" s="2"/>
    </row>
    <row r="22" spans="1:12" ht="13.5" customHeight="1">
      <c r="A22" s="412" t="s">
        <v>76</v>
      </c>
      <c r="B22" s="261"/>
      <c r="C22" s="146"/>
      <c r="D22" s="262"/>
      <c r="E22" s="261"/>
      <c r="F22" s="146"/>
      <c r="G22" s="262"/>
      <c r="H22" s="2"/>
      <c r="I22" s="2"/>
      <c r="J22" s="2"/>
      <c r="L22" s="2"/>
    </row>
    <row r="23" spans="1:12" ht="13.5" customHeight="1">
      <c r="A23" s="413" t="s">
        <v>77</v>
      </c>
      <c r="B23" s="261"/>
      <c r="C23" s="146"/>
      <c r="D23" s="262"/>
      <c r="E23" s="261"/>
      <c r="F23" s="146"/>
      <c r="G23" s="262"/>
      <c r="H23" s="2"/>
      <c r="I23" s="2"/>
      <c r="J23" s="2"/>
      <c r="L23" s="2"/>
    </row>
    <row r="24" spans="1:12" ht="13.5" customHeight="1">
      <c r="A24" s="412" t="s">
        <v>78</v>
      </c>
      <c r="B24" s="261"/>
      <c r="C24" s="146"/>
      <c r="D24" s="262"/>
      <c r="E24" s="261"/>
      <c r="F24" s="146"/>
      <c r="G24" s="262"/>
      <c r="H24" s="2"/>
      <c r="I24" s="2"/>
      <c r="J24" s="2"/>
      <c r="L24" s="2"/>
    </row>
    <row r="25" spans="1:12" ht="13.5" customHeight="1">
      <c r="A25" s="412" t="s">
        <v>79</v>
      </c>
      <c r="B25" s="261"/>
      <c r="C25" s="146"/>
      <c r="D25" s="262"/>
      <c r="E25" s="261"/>
      <c r="F25" s="146"/>
      <c r="G25" s="262"/>
      <c r="H25" s="2"/>
      <c r="I25" s="2"/>
      <c r="J25" s="2"/>
      <c r="L25" s="2"/>
    </row>
    <row r="26" spans="1:12" ht="13.5" customHeight="1">
      <c r="A26" s="412" t="s">
        <v>80</v>
      </c>
      <c r="B26" s="261"/>
      <c r="C26" s="146"/>
      <c r="D26" s="262"/>
      <c r="E26" s="261"/>
      <c r="F26" s="146"/>
      <c r="G26" s="262"/>
      <c r="H26" s="2"/>
      <c r="I26" s="2"/>
      <c r="J26" s="2"/>
      <c r="L26" s="2"/>
    </row>
    <row r="27" spans="1:12" ht="13.5" customHeight="1">
      <c r="A27" s="412" t="s">
        <v>81</v>
      </c>
      <c r="B27" s="261"/>
      <c r="C27" s="146"/>
      <c r="D27" s="262"/>
      <c r="E27" s="261"/>
      <c r="F27" s="146"/>
      <c r="G27" s="262"/>
      <c r="H27" s="2"/>
      <c r="I27" s="2"/>
      <c r="J27" s="2"/>
      <c r="L27" s="2"/>
    </row>
    <row r="28" spans="1:12" ht="13.5" customHeight="1">
      <c r="A28" s="415" t="s">
        <v>82</v>
      </c>
      <c r="B28" s="301">
        <f>SUM(B21:B27)</f>
        <v>0</v>
      </c>
      <c r="C28" s="302">
        <f>SUM(C21:C27)</f>
        <v>0</v>
      </c>
      <c r="D28" s="284">
        <f>SUM(B28:C28)</f>
        <v>0</v>
      </c>
      <c r="E28" s="301">
        <v>0</v>
      </c>
      <c r="F28" s="302">
        <v>0</v>
      </c>
      <c r="G28" s="284">
        <f>SUM(E28:F28)</f>
        <v>0</v>
      </c>
      <c r="H28" s="2"/>
      <c r="I28" s="2"/>
      <c r="J28" s="2"/>
      <c r="L28" s="2"/>
    </row>
    <row r="29" spans="1:12" ht="13.5" customHeight="1">
      <c r="A29" s="409"/>
      <c r="B29" s="261"/>
      <c r="C29" s="146"/>
      <c r="D29" s="262"/>
      <c r="E29" s="261"/>
      <c r="F29" s="146"/>
      <c r="G29" s="262"/>
      <c r="H29" s="2"/>
      <c r="I29" s="2"/>
      <c r="J29" s="2"/>
      <c r="L29" s="2"/>
    </row>
    <row r="30" spans="1:12" ht="13.5" customHeight="1">
      <c r="A30" s="415" t="s">
        <v>41</v>
      </c>
      <c r="B30" s="425">
        <f>B19+B28</f>
        <v>300</v>
      </c>
      <c r="C30" s="373">
        <f>C19+C28</f>
        <v>0</v>
      </c>
      <c r="D30" s="284">
        <f>SUM(B30:C30)</f>
        <v>300</v>
      </c>
      <c r="E30" s="425">
        <f>SUM(E19,E28)</f>
        <v>14482</v>
      </c>
      <c r="F30" s="373">
        <f>SUM(F19,F28)</f>
        <v>0</v>
      </c>
      <c r="G30" s="284">
        <f>SUM(E30:F30)</f>
        <v>14482</v>
      </c>
      <c r="H30" s="2"/>
      <c r="I30" s="2"/>
      <c r="J30" s="2"/>
      <c r="L30" s="2"/>
    </row>
    <row r="31" spans="1:12" ht="13.5" customHeight="1">
      <c r="A31" s="409"/>
      <c r="B31" s="261"/>
      <c r="C31" s="146"/>
      <c r="D31" s="262"/>
      <c r="E31" s="261"/>
      <c r="F31" s="146"/>
      <c r="G31" s="262"/>
      <c r="H31" s="2"/>
      <c r="I31" s="2"/>
      <c r="J31" s="2"/>
      <c r="L31" s="2"/>
    </row>
    <row r="32" spans="1:12" ht="13.5" customHeight="1">
      <c r="A32" s="412" t="s">
        <v>83</v>
      </c>
      <c r="B32" s="261">
        <v>14322</v>
      </c>
      <c r="C32" s="146">
        <v>65</v>
      </c>
      <c r="D32" s="262">
        <f>SUM(B32:C32)</f>
        <v>14387</v>
      </c>
      <c r="E32" s="261">
        <v>37195</v>
      </c>
      <c r="F32" s="146">
        <v>65</v>
      </c>
      <c r="G32" s="262">
        <f>SUM(E32:F32)</f>
        <v>37260</v>
      </c>
      <c r="H32" s="2"/>
      <c r="I32" s="2"/>
      <c r="J32" s="2"/>
      <c r="L32" s="2"/>
    </row>
    <row r="33" spans="1:12" ht="13.5" customHeight="1">
      <c r="A33" s="412" t="s">
        <v>84</v>
      </c>
      <c r="B33" s="261">
        <v>26841</v>
      </c>
      <c r="C33" s="146"/>
      <c r="D33" s="262">
        <f>SUM(B33:C33)</f>
        <v>26841</v>
      </c>
      <c r="E33" s="261">
        <v>1090</v>
      </c>
      <c r="F33" s="146"/>
      <c r="G33" s="262">
        <f>SUM(E33:F33)</f>
        <v>1090</v>
      </c>
      <c r="H33" s="2"/>
      <c r="I33" s="2"/>
      <c r="J33" s="2"/>
      <c r="L33" s="2"/>
    </row>
    <row r="34" spans="1:12" ht="13.5" customHeight="1">
      <c r="A34" s="413" t="s">
        <v>162</v>
      </c>
      <c r="B34" s="261"/>
      <c r="C34" s="146"/>
      <c r="D34" s="262"/>
      <c r="E34" s="261"/>
      <c r="F34" s="146"/>
      <c r="G34" s="262"/>
      <c r="H34" s="2"/>
      <c r="I34" s="2"/>
      <c r="J34" s="2"/>
      <c r="L34" s="2"/>
    </row>
    <row r="35" spans="1:12" ht="13.5" customHeight="1">
      <c r="A35" s="409" t="s">
        <v>163</v>
      </c>
      <c r="B35" s="301">
        <f>SUM(B32:B34)</f>
        <v>41163</v>
      </c>
      <c r="C35" s="302">
        <f>SUM(C32:C34)</f>
        <v>65</v>
      </c>
      <c r="D35" s="284">
        <f>SUM(B35:C35)</f>
        <v>41228</v>
      </c>
      <c r="E35" s="301">
        <f>SUM(E32:E34)</f>
        <v>38285</v>
      </c>
      <c r="F35" s="302">
        <f>SUM(F32:F34)</f>
        <v>65</v>
      </c>
      <c r="G35" s="284">
        <f>SUM(E35:F35)</f>
        <v>38350</v>
      </c>
      <c r="H35" s="2"/>
      <c r="I35" s="2"/>
      <c r="J35" s="2"/>
      <c r="L35" s="2"/>
    </row>
    <row r="36" spans="1:12" ht="13.5" customHeight="1">
      <c r="A36" s="409"/>
      <c r="B36" s="261"/>
      <c r="C36" s="146"/>
      <c r="D36" s="262"/>
      <c r="E36" s="261"/>
      <c r="F36" s="146"/>
      <c r="G36" s="262"/>
      <c r="H36" s="2"/>
      <c r="I36" s="2"/>
      <c r="J36" s="2"/>
      <c r="L36" s="2"/>
    </row>
    <row r="37" spans="1:12" ht="13.5" customHeight="1">
      <c r="A37" s="412" t="s">
        <v>75</v>
      </c>
      <c r="B37" s="261"/>
      <c r="C37" s="146"/>
      <c r="D37" s="262"/>
      <c r="E37" s="261"/>
      <c r="F37" s="146"/>
      <c r="G37" s="262"/>
      <c r="H37" s="2"/>
      <c r="I37" s="2"/>
      <c r="J37" s="2"/>
      <c r="L37" s="2"/>
    </row>
    <row r="38" spans="1:12" ht="13.5" customHeight="1">
      <c r="A38" s="412" t="s">
        <v>76</v>
      </c>
      <c r="B38" s="261"/>
      <c r="C38" s="146"/>
      <c r="D38" s="262"/>
      <c r="E38" s="261"/>
      <c r="F38" s="146"/>
      <c r="G38" s="262"/>
      <c r="H38" s="2"/>
      <c r="I38" s="2"/>
      <c r="J38" s="2"/>
      <c r="L38" s="2"/>
    </row>
    <row r="39" spans="1:12" ht="13.5" customHeight="1">
      <c r="A39" s="413" t="s">
        <v>77</v>
      </c>
      <c r="B39" s="261"/>
      <c r="C39" s="146"/>
      <c r="D39" s="262"/>
      <c r="E39" s="261"/>
      <c r="F39" s="146"/>
      <c r="G39" s="262"/>
      <c r="H39" s="2"/>
      <c r="I39" s="2"/>
      <c r="J39" s="2"/>
      <c r="L39" s="2"/>
    </row>
    <row r="40" spans="1:12" ht="13.5" customHeight="1">
      <c r="A40" s="412" t="s">
        <v>78</v>
      </c>
      <c r="B40" s="261"/>
      <c r="C40" s="146"/>
      <c r="D40" s="262"/>
      <c r="E40" s="261"/>
      <c r="F40" s="146"/>
      <c r="G40" s="262"/>
      <c r="H40" s="2"/>
      <c r="I40" s="2"/>
      <c r="J40" s="2"/>
      <c r="L40" s="2"/>
    </row>
    <row r="41" spans="1:12" ht="13.5" customHeight="1">
      <c r="A41" s="412" t="s">
        <v>79</v>
      </c>
      <c r="B41" s="261"/>
      <c r="C41" s="146"/>
      <c r="D41" s="262"/>
      <c r="E41" s="261"/>
      <c r="F41" s="146"/>
      <c r="G41" s="262"/>
      <c r="H41" s="2"/>
      <c r="I41" s="2"/>
      <c r="J41" s="2"/>
      <c r="L41" s="2"/>
    </row>
    <row r="42" spans="1:12" ht="13.5" customHeight="1">
      <c r="A42" s="412" t="s">
        <v>80</v>
      </c>
      <c r="B42" s="261"/>
      <c r="C42" s="146"/>
      <c r="D42" s="262"/>
      <c r="E42" s="261"/>
      <c r="F42" s="146"/>
      <c r="G42" s="262"/>
      <c r="H42" s="2"/>
      <c r="I42" s="2"/>
      <c r="J42" s="2"/>
      <c r="L42" s="2"/>
    </row>
    <row r="43" spans="1:12" ht="13.5" customHeight="1">
      <c r="A43" s="412" t="s">
        <v>81</v>
      </c>
      <c r="B43" s="261"/>
      <c r="C43" s="146"/>
      <c r="D43" s="262"/>
      <c r="E43" s="261"/>
      <c r="F43" s="146"/>
      <c r="G43" s="262"/>
      <c r="H43" s="2"/>
      <c r="I43" s="2"/>
      <c r="J43" s="2"/>
      <c r="L43" s="2"/>
    </row>
    <row r="44" spans="1:12" ht="13.5" customHeight="1">
      <c r="A44" s="415" t="s">
        <v>87</v>
      </c>
      <c r="B44" s="301">
        <f>SUM(B37:B43)</f>
        <v>0</v>
      </c>
      <c r="C44" s="302">
        <f>SUM(C37:C43)</f>
        <v>0</v>
      </c>
      <c r="D44" s="284">
        <f>SUM(B44:C44)</f>
        <v>0</v>
      </c>
      <c r="E44" s="301">
        <v>0</v>
      </c>
      <c r="F44" s="302">
        <v>0</v>
      </c>
      <c r="G44" s="284">
        <f>SUM(E44:F44)</f>
        <v>0</v>
      </c>
      <c r="H44" s="2"/>
      <c r="I44" s="2"/>
      <c r="J44" s="2"/>
      <c r="L44" s="2"/>
    </row>
    <row r="45" spans="1:12" ht="13.5" customHeight="1">
      <c r="A45" s="420"/>
      <c r="B45" s="261"/>
      <c r="C45" s="146"/>
      <c r="D45" s="262"/>
      <c r="E45" s="261"/>
      <c r="F45" s="146"/>
      <c r="G45" s="262"/>
    </row>
    <row r="46" spans="1:12" ht="13.5" customHeight="1">
      <c r="A46" s="415" t="s">
        <v>343</v>
      </c>
      <c r="B46" s="283">
        <f>B44+B35</f>
        <v>41163</v>
      </c>
      <c r="C46" s="374">
        <f>C44+C35</f>
        <v>65</v>
      </c>
      <c r="D46" s="284">
        <f>SUM(B46:C46)</f>
        <v>41228</v>
      </c>
      <c r="E46" s="283">
        <f>SUM(E35,E44)</f>
        <v>38285</v>
      </c>
      <c r="F46" s="101">
        <f>SUM(F35,F44)</f>
        <v>65</v>
      </c>
      <c r="G46" s="284">
        <f>SUM(E46:F46)</f>
        <v>38350</v>
      </c>
    </row>
    <row r="47" spans="1:12" ht="15" customHeight="1" thickBot="1">
      <c r="A47" s="421"/>
      <c r="B47" s="335"/>
      <c r="C47" s="336"/>
      <c r="D47" s="337"/>
      <c r="E47" s="267"/>
      <c r="F47" s="219"/>
      <c r="G47" s="426"/>
    </row>
    <row r="48" spans="1:12" ht="13.5" thickBot="1">
      <c r="A48" s="422" t="s">
        <v>52</v>
      </c>
      <c r="B48" s="449">
        <f>B30+B46</f>
        <v>41463</v>
      </c>
      <c r="C48" s="398">
        <f>C30+C46</f>
        <v>65</v>
      </c>
      <c r="D48" s="314">
        <f>SUM(B48:C48)</f>
        <v>41528</v>
      </c>
      <c r="E48" s="450">
        <f>SUM(E30,E46)</f>
        <v>52767</v>
      </c>
      <c r="F48" s="398">
        <f>SUM(F30,F46)</f>
        <v>65</v>
      </c>
      <c r="G48" s="314">
        <f>SUM(E48:F48)</f>
        <v>52832</v>
      </c>
    </row>
    <row r="49" spans="1:7">
      <c r="A49" s="451"/>
      <c r="B49" s="452"/>
      <c r="C49" s="452"/>
      <c r="D49" s="453"/>
      <c r="E49" s="452"/>
      <c r="F49" s="452"/>
      <c r="G49" s="453"/>
    </row>
    <row r="50" spans="1:7" ht="15.75">
      <c r="A50" s="238" t="s">
        <v>509</v>
      </c>
    </row>
    <row r="51" spans="1:7" ht="15.75">
      <c r="A51" s="238" t="s">
        <v>510</v>
      </c>
    </row>
  </sheetData>
  <mergeCells count="13">
    <mergeCell ref="A5:D5"/>
    <mergeCell ref="A2:D2"/>
    <mergeCell ref="A7:D7"/>
    <mergeCell ref="A4:D4"/>
    <mergeCell ref="A8:A10"/>
    <mergeCell ref="B8:D8"/>
    <mergeCell ref="E8:G8"/>
    <mergeCell ref="B9:B10"/>
    <mergeCell ref="C9:C10"/>
    <mergeCell ref="D9:D10"/>
    <mergeCell ref="E9:E10"/>
    <mergeCell ref="F9:F10"/>
    <mergeCell ref="G9:G10"/>
  </mergeCells>
  <phoneticPr fontId="0" type="noConversion"/>
  <pageMargins left="0.51181102362204722" right="0.27559055118110237" top="0.6692913385826772" bottom="0.31496062992125984" header="0.31496062992125984" footer="0.19685039370078741"/>
  <pageSetup paperSize="9" scale="76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2:H45"/>
  <sheetViews>
    <sheetView view="pageBreakPreview" zoomScale="110" zoomScaleNormal="100" zoomScaleSheetLayoutView="110" workbookViewId="0">
      <selection activeCell="A2" sqref="A2:D2"/>
    </sheetView>
  </sheetViews>
  <sheetFormatPr defaultRowHeight="12.75"/>
  <cols>
    <col min="1" max="1" width="45.7109375" customWidth="1"/>
    <col min="2" max="2" width="15.140625" customWidth="1"/>
    <col min="3" max="3" width="14.5703125" customWidth="1"/>
    <col min="4" max="4" width="10" customWidth="1"/>
    <col min="5" max="5" width="9.42578125" customWidth="1"/>
    <col min="6" max="6" width="10.140625" customWidth="1"/>
    <col min="7" max="7" width="11.42578125" customWidth="1"/>
    <col min="8" max="8" width="12.7109375" customWidth="1"/>
  </cols>
  <sheetData>
    <row r="2" spans="1:8" ht="12.75" customHeight="1">
      <c r="A2" s="592" t="s">
        <v>435</v>
      </c>
      <c r="B2" s="592"/>
      <c r="C2" s="755"/>
      <c r="D2" s="755"/>
    </row>
    <row r="3" spans="1:8" ht="12.75" customHeight="1">
      <c r="A3" s="4"/>
      <c r="B3" s="4"/>
      <c r="C3" s="110"/>
      <c r="D3" s="110"/>
    </row>
    <row r="4" spans="1:8" ht="18" customHeight="1">
      <c r="A4" s="570" t="s">
        <v>164</v>
      </c>
      <c r="B4" s="761"/>
      <c r="C4" s="761"/>
      <c r="D4" s="761"/>
      <c r="E4" s="762"/>
    </row>
    <row r="5" spans="1:8" ht="14.25" customHeight="1">
      <c r="A5" s="763" t="s">
        <v>51</v>
      </c>
      <c r="B5" s="763"/>
      <c r="C5" s="760"/>
      <c r="D5" s="760"/>
      <c r="E5" s="472"/>
    </row>
    <row r="6" spans="1:8" ht="14.25" customHeight="1">
      <c r="A6" s="42"/>
      <c r="B6" s="42"/>
    </row>
    <row r="7" spans="1:8" ht="15" customHeight="1">
      <c r="A7" s="571" t="s">
        <v>1</v>
      </c>
      <c r="B7" s="571"/>
      <c r="C7" s="593"/>
      <c r="D7" s="593"/>
    </row>
    <row r="8" spans="1:8" ht="25.5" customHeight="1">
      <c r="A8" s="728" t="s">
        <v>29</v>
      </c>
      <c r="B8" s="720" t="s">
        <v>345</v>
      </c>
      <c r="C8" s="13" t="s">
        <v>28</v>
      </c>
      <c r="D8" s="728" t="s">
        <v>30</v>
      </c>
    </row>
    <row r="9" spans="1:8" ht="33.75" customHeight="1">
      <c r="A9" s="728"/>
      <c r="B9" s="720"/>
      <c r="C9" s="13" t="s">
        <v>346</v>
      </c>
      <c r="D9" s="728"/>
    </row>
    <row r="10" spans="1:8" ht="13.5" customHeight="1">
      <c r="A10" s="48" t="s">
        <v>67</v>
      </c>
      <c r="B10" s="62"/>
      <c r="C10" s="14"/>
      <c r="D10" s="14">
        <f>SUM(B10:C10)</f>
        <v>0</v>
      </c>
      <c r="E10" s="2"/>
      <c r="F10" s="2"/>
      <c r="H10" s="2"/>
    </row>
    <row r="11" spans="1:8" ht="13.5" customHeight="1">
      <c r="A11" s="49" t="s">
        <v>68</v>
      </c>
      <c r="B11" s="14"/>
      <c r="C11" s="14"/>
      <c r="D11" s="14">
        <f>SUM(B11:C11)</f>
        <v>0</v>
      </c>
      <c r="E11" s="2"/>
      <c r="F11" s="2"/>
      <c r="H11" s="2"/>
    </row>
    <row r="12" spans="1:8" ht="13.5" customHeight="1">
      <c r="A12" s="48" t="s">
        <v>157</v>
      </c>
      <c r="B12" s="14"/>
      <c r="C12" s="14"/>
      <c r="D12" s="14">
        <f>SUM(B12:C12)</f>
        <v>0</v>
      </c>
      <c r="E12" s="2"/>
      <c r="F12" s="2"/>
      <c r="H12" s="2"/>
    </row>
    <row r="13" spans="1:8" ht="13.5" customHeight="1">
      <c r="A13" s="50" t="s">
        <v>159</v>
      </c>
      <c r="B13" s="14"/>
      <c r="C13" s="14"/>
      <c r="D13" s="14">
        <f>SUM(B13:C13)</f>
        <v>0</v>
      </c>
      <c r="E13" s="2"/>
      <c r="F13" s="2"/>
      <c r="H13" s="2"/>
    </row>
    <row r="14" spans="1:8" ht="13.5" customHeight="1">
      <c r="A14" s="48" t="s">
        <v>158</v>
      </c>
      <c r="B14" s="14"/>
      <c r="C14" s="14"/>
      <c r="D14" s="14">
        <f>SUM(B14:C14)</f>
        <v>0</v>
      </c>
      <c r="E14" s="2"/>
      <c r="F14" s="2"/>
      <c r="H14" s="2"/>
    </row>
    <row r="15" spans="1:8" ht="13.5" customHeight="1">
      <c r="A15" s="51"/>
      <c r="B15" s="14"/>
      <c r="C15" s="14"/>
      <c r="D15" s="14"/>
      <c r="E15" s="2"/>
      <c r="F15" s="2"/>
      <c r="H15" s="2"/>
    </row>
    <row r="16" spans="1:8" ht="13.5" customHeight="1">
      <c r="A16" s="46" t="s">
        <v>161</v>
      </c>
      <c r="B16" s="99">
        <f>SUM(B11:B14)</f>
        <v>0</v>
      </c>
      <c r="C16" s="99">
        <f>SUM(C11:C14)</f>
        <v>0</v>
      </c>
      <c r="D16" s="150">
        <f>SUM(B16:C16)</f>
        <v>0</v>
      </c>
      <c r="E16" s="2"/>
      <c r="F16" s="2"/>
      <c r="H16" s="2"/>
    </row>
    <row r="17" spans="1:8" ht="13.5" customHeight="1">
      <c r="A17" s="46"/>
      <c r="B17" s="15"/>
      <c r="C17" s="14"/>
      <c r="D17" s="14"/>
      <c r="E17" s="2"/>
      <c r="F17" s="2"/>
      <c r="H17" s="2"/>
    </row>
    <row r="18" spans="1:8" ht="13.5" customHeight="1">
      <c r="A18" s="43" t="s">
        <v>75</v>
      </c>
      <c r="B18" s="15"/>
      <c r="C18" s="14"/>
      <c r="D18" s="14">
        <f t="shared" ref="D18:D25" si="0">SUM(B18:C18)</f>
        <v>0</v>
      </c>
      <c r="E18" s="2"/>
      <c r="F18" s="2"/>
      <c r="H18" s="2"/>
    </row>
    <row r="19" spans="1:8" ht="13.5" customHeight="1">
      <c r="A19" s="43" t="s">
        <v>76</v>
      </c>
      <c r="B19" s="15"/>
      <c r="C19" s="14"/>
      <c r="D19" s="14">
        <f t="shared" si="0"/>
        <v>0</v>
      </c>
      <c r="E19" s="2"/>
      <c r="F19" s="2"/>
      <c r="H19" s="2"/>
    </row>
    <row r="20" spans="1:8" ht="13.5" customHeight="1">
      <c r="A20" s="44" t="s">
        <v>77</v>
      </c>
      <c r="B20" s="15"/>
      <c r="C20" s="14"/>
      <c r="D20" s="14">
        <f t="shared" si="0"/>
        <v>0</v>
      </c>
      <c r="E20" s="2"/>
      <c r="F20" s="2"/>
      <c r="H20" s="2"/>
    </row>
    <row r="21" spans="1:8" ht="13.5" customHeight="1">
      <c r="A21" s="43" t="s">
        <v>78</v>
      </c>
      <c r="B21" s="15"/>
      <c r="C21" s="14"/>
      <c r="D21" s="14">
        <f t="shared" si="0"/>
        <v>0</v>
      </c>
      <c r="E21" s="2"/>
      <c r="F21" s="2"/>
      <c r="H21" s="2"/>
    </row>
    <row r="22" spans="1:8" ht="13.5" customHeight="1">
      <c r="A22" s="43" t="s">
        <v>79</v>
      </c>
      <c r="B22" s="14"/>
      <c r="C22" s="14"/>
      <c r="D22" s="14">
        <f t="shared" si="0"/>
        <v>0</v>
      </c>
      <c r="E22" s="2"/>
      <c r="F22" s="2"/>
      <c r="H22" s="2"/>
    </row>
    <row r="23" spans="1:8" ht="13.5" customHeight="1">
      <c r="A23" s="43" t="s">
        <v>80</v>
      </c>
      <c r="B23" s="15"/>
      <c r="C23" s="14"/>
      <c r="D23" s="14">
        <f t="shared" si="0"/>
        <v>0</v>
      </c>
      <c r="E23" s="2"/>
      <c r="F23" s="2"/>
      <c r="H23" s="2"/>
    </row>
    <row r="24" spans="1:8" ht="13.5" customHeight="1">
      <c r="A24" s="43" t="s">
        <v>81</v>
      </c>
      <c r="B24" s="15"/>
      <c r="C24" s="14"/>
      <c r="D24" s="14">
        <f t="shared" si="0"/>
        <v>0</v>
      </c>
      <c r="E24" s="2"/>
      <c r="F24" s="2"/>
      <c r="H24" s="2"/>
    </row>
    <row r="25" spans="1:8" ht="13.5" customHeight="1">
      <c r="A25" s="45" t="s">
        <v>82</v>
      </c>
      <c r="B25" s="23">
        <f>SUM(B18:B24)</f>
        <v>0</v>
      </c>
      <c r="C25" s="23">
        <f>SUM(C18:C24)</f>
        <v>0</v>
      </c>
      <c r="D25" s="14">
        <f t="shared" si="0"/>
        <v>0</v>
      </c>
      <c r="E25" s="2"/>
      <c r="F25" s="2"/>
      <c r="H25" s="2"/>
    </row>
    <row r="26" spans="1:8" ht="13.5" customHeight="1">
      <c r="A26" s="46"/>
      <c r="B26" s="14"/>
      <c r="C26" s="14"/>
      <c r="D26" s="14"/>
      <c r="E26" s="2"/>
      <c r="F26" s="2"/>
      <c r="H26" s="2"/>
    </row>
    <row r="27" spans="1:8" ht="13.5" customHeight="1">
      <c r="A27" s="45" t="s">
        <v>41</v>
      </c>
      <c r="B27" s="98">
        <f>B16+B25</f>
        <v>0</v>
      </c>
      <c r="C27" s="98">
        <f>C16+C25</f>
        <v>0</v>
      </c>
      <c r="D27" s="150">
        <f>SUM(B27:C27)</f>
        <v>0</v>
      </c>
      <c r="E27" s="2"/>
      <c r="F27" s="2"/>
      <c r="H27" s="2"/>
    </row>
    <row r="28" spans="1:8" ht="13.5" customHeight="1">
      <c r="A28" s="46"/>
      <c r="B28" s="14"/>
      <c r="C28" s="14"/>
      <c r="D28" s="14"/>
      <c r="E28" s="2"/>
      <c r="F28" s="2"/>
      <c r="H28" s="2"/>
    </row>
    <row r="29" spans="1:8" ht="13.5" customHeight="1">
      <c r="A29" s="43" t="s">
        <v>83</v>
      </c>
      <c r="B29" s="14"/>
      <c r="C29" s="14"/>
      <c r="D29" s="14">
        <f>SUM(B29:C29)</f>
        <v>0</v>
      </c>
      <c r="E29" s="2"/>
      <c r="F29" s="2"/>
      <c r="H29" s="2"/>
    </row>
    <row r="30" spans="1:8" ht="13.5" customHeight="1">
      <c r="A30" s="43" t="s">
        <v>84</v>
      </c>
      <c r="B30" s="14"/>
      <c r="C30" s="14"/>
      <c r="D30" s="14">
        <f>SUM(B30:C30)</f>
        <v>0</v>
      </c>
      <c r="E30" s="2"/>
      <c r="F30" s="2"/>
      <c r="H30" s="2"/>
    </row>
    <row r="31" spans="1:8" ht="13.5" customHeight="1">
      <c r="A31" s="44" t="s">
        <v>162</v>
      </c>
      <c r="B31" s="14"/>
      <c r="C31" s="14"/>
      <c r="D31" s="14">
        <f>SUM(B31:C31)</f>
        <v>0</v>
      </c>
      <c r="E31" s="2"/>
      <c r="F31" s="2"/>
      <c r="H31" s="2"/>
    </row>
    <row r="32" spans="1:8" ht="13.5" customHeight="1">
      <c r="A32" s="46" t="s">
        <v>163</v>
      </c>
      <c r="B32" s="18">
        <f>SUM(B29:B31)</f>
        <v>0</v>
      </c>
      <c r="C32" s="18">
        <f>SUM(C29:C31)</f>
        <v>0</v>
      </c>
      <c r="D32" s="14">
        <f>SUM(B32:C32)</f>
        <v>0</v>
      </c>
      <c r="E32" s="2"/>
      <c r="F32" s="2"/>
      <c r="H32" s="2"/>
    </row>
    <row r="33" spans="1:8" ht="13.5" customHeight="1">
      <c r="A33" s="46"/>
      <c r="B33" s="14"/>
      <c r="C33" s="14"/>
      <c r="D33" s="14"/>
      <c r="E33" s="2"/>
      <c r="F33" s="2"/>
      <c r="H33" s="2"/>
    </row>
    <row r="34" spans="1:8" ht="13.5" customHeight="1">
      <c r="A34" s="43" t="s">
        <v>75</v>
      </c>
      <c r="B34" s="14"/>
      <c r="C34" s="14"/>
      <c r="D34" s="14">
        <f t="shared" ref="D34:D41" si="1">SUM(B34:C34)</f>
        <v>0</v>
      </c>
      <c r="E34" s="2"/>
      <c r="F34" s="2"/>
      <c r="H34" s="2"/>
    </row>
    <row r="35" spans="1:8" ht="13.5" customHeight="1">
      <c r="A35" s="43" t="s">
        <v>76</v>
      </c>
      <c r="B35" s="14"/>
      <c r="C35" s="14"/>
      <c r="D35" s="14">
        <f t="shared" si="1"/>
        <v>0</v>
      </c>
      <c r="E35" s="2"/>
      <c r="F35" s="2"/>
      <c r="H35" s="2"/>
    </row>
    <row r="36" spans="1:8" ht="13.5" customHeight="1">
      <c r="A36" s="44" t="s">
        <v>77</v>
      </c>
      <c r="B36" s="14"/>
      <c r="C36" s="14"/>
      <c r="D36" s="14">
        <f t="shared" si="1"/>
        <v>0</v>
      </c>
      <c r="E36" s="2"/>
      <c r="F36" s="2"/>
      <c r="H36" s="2"/>
    </row>
    <row r="37" spans="1:8" ht="13.5" customHeight="1">
      <c r="A37" s="43" t="s">
        <v>78</v>
      </c>
      <c r="B37" s="14"/>
      <c r="C37" s="14"/>
      <c r="D37" s="14">
        <f t="shared" si="1"/>
        <v>0</v>
      </c>
      <c r="E37" s="2"/>
      <c r="F37" s="2"/>
      <c r="H37" s="2"/>
    </row>
    <row r="38" spans="1:8" ht="13.5" customHeight="1">
      <c r="A38" s="43" t="s">
        <v>79</v>
      </c>
      <c r="B38" s="14"/>
      <c r="C38" s="14"/>
      <c r="D38" s="14">
        <f t="shared" si="1"/>
        <v>0</v>
      </c>
      <c r="E38" s="2"/>
      <c r="F38" s="2"/>
      <c r="H38" s="2"/>
    </row>
    <row r="39" spans="1:8" ht="13.5" customHeight="1">
      <c r="A39" s="43" t="s">
        <v>80</v>
      </c>
      <c r="B39" s="14"/>
      <c r="C39" s="14"/>
      <c r="D39" s="14">
        <f t="shared" si="1"/>
        <v>0</v>
      </c>
      <c r="E39" s="2"/>
      <c r="F39" s="2"/>
      <c r="H39" s="2"/>
    </row>
    <row r="40" spans="1:8" ht="13.5" customHeight="1">
      <c r="A40" s="43" t="s">
        <v>81</v>
      </c>
      <c r="B40" s="14"/>
      <c r="C40" s="14"/>
      <c r="D40" s="14">
        <f t="shared" si="1"/>
        <v>0</v>
      </c>
      <c r="E40" s="2"/>
      <c r="F40" s="2"/>
      <c r="H40" s="2"/>
    </row>
    <row r="41" spans="1:8" ht="13.5" customHeight="1">
      <c r="A41" s="45" t="s">
        <v>87</v>
      </c>
      <c r="B41" s="18">
        <f>SUM(B34:B40)</f>
        <v>0</v>
      </c>
      <c r="C41" s="18">
        <f>SUM(C34:C40)</f>
        <v>0</v>
      </c>
      <c r="D41" s="14">
        <f t="shared" si="1"/>
        <v>0</v>
      </c>
      <c r="E41" s="2"/>
      <c r="F41" s="2"/>
      <c r="H41" s="2"/>
    </row>
    <row r="42" spans="1:8" ht="13.5" customHeight="1">
      <c r="A42" s="12"/>
      <c r="B42" s="14"/>
      <c r="C42" s="14"/>
      <c r="D42" s="14"/>
      <c r="E42" s="2"/>
      <c r="F42" s="2"/>
      <c r="H42" s="2"/>
    </row>
    <row r="43" spans="1:8" ht="13.5" customHeight="1">
      <c r="A43" s="45" t="s">
        <v>343</v>
      </c>
      <c r="B43" s="14">
        <f>B32+B41</f>
        <v>0</v>
      </c>
      <c r="C43" s="22">
        <f>C32+C41</f>
        <v>0</v>
      </c>
      <c r="D43" s="14">
        <f>SUM(B43:C43)</f>
        <v>0</v>
      </c>
    </row>
    <row r="44" spans="1:8" ht="13.5" customHeight="1">
      <c r="A44" s="21"/>
      <c r="B44" s="14"/>
      <c r="C44" s="14"/>
      <c r="D44" s="14"/>
    </row>
    <row r="45" spans="1:8" ht="15" customHeight="1">
      <c r="A45" s="20" t="s">
        <v>52</v>
      </c>
      <c r="B45" s="151">
        <f>B27+B43</f>
        <v>0</v>
      </c>
      <c r="C45" s="151">
        <f>C27+C43</f>
        <v>0</v>
      </c>
      <c r="D45" s="150">
        <f>SUM(B45:C45)</f>
        <v>0</v>
      </c>
    </row>
  </sheetData>
  <mergeCells count="7">
    <mergeCell ref="D8:D9"/>
    <mergeCell ref="A2:D2"/>
    <mergeCell ref="A8:A9"/>
    <mergeCell ref="A7:D7"/>
    <mergeCell ref="B8:B9"/>
    <mergeCell ref="A4:E4"/>
    <mergeCell ref="A5:E5"/>
  </mergeCells>
  <phoneticPr fontId="0" type="noConversion"/>
  <pageMargins left="0.51181102362204722" right="0.27559055118110237" top="0.6692913385826772" bottom="0.31496062992125984" header="0.31496062992125984" footer="0.1968503937007874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71"/>
  <sheetViews>
    <sheetView view="pageBreakPreview" topLeftCell="A37" zoomScale="120" zoomScaleNormal="120" zoomScaleSheetLayoutView="120" workbookViewId="0">
      <selection activeCell="A59" sqref="A59:A60"/>
    </sheetView>
  </sheetViews>
  <sheetFormatPr defaultRowHeight="12.75"/>
  <cols>
    <col min="1" max="1" width="42.28515625" customWidth="1"/>
    <col min="2" max="2" width="14.85546875" customWidth="1"/>
    <col min="3" max="3" width="14.42578125" customWidth="1"/>
  </cols>
  <sheetData>
    <row r="1" spans="1:7">
      <c r="A1" s="473" t="s">
        <v>486</v>
      </c>
      <c r="B1" s="473"/>
      <c r="C1" s="473"/>
      <c r="D1" s="473"/>
    </row>
    <row r="2" spans="1:7">
      <c r="A2" s="29"/>
      <c r="B2" s="29"/>
      <c r="C2" s="29"/>
      <c r="D2" s="29"/>
    </row>
    <row r="3" spans="1:7">
      <c r="A3" s="102" t="s">
        <v>400</v>
      </c>
      <c r="B3" s="102"/>
      <c r="C3" s="102"/>
    </row>
    <row r="4" spans="1:7" ht="13.5" thickBot="1">
      <c r="A4" s="114"/>
      <c r="B4" s="114"/>
      <c r="C4" s="114"/>
      <c r="D4" s="31" t="s">
        <v>1</v>
      </c>
    </row>
    <row r="5" spans="1:7" ht="12.75" customHeight="1" thickBot="1">
      <c r="A5" s="757" t="s">
        <v>5</v>
      </c>
      <c r="B5" s="764" t="s">
        <v>448</v>
      </c>
      <c r="C5" s="765"/>
      <c r="D5" s="766"/>
      <c r="E5" s="764" t="s">
        <v>449</v>
      </c>
      <c r="F5" s="765"/>
      <c r="G5" s="766"/>
    </row>
    <row r="6" spans="1:7" ht="12.75" customHeight="1">
      <c r="A6" s="758"/>
      <c r="B6" s="694" t="s">
        <v>345</v>
      </c>
      <c r="C6" s="505" t="s">
        <v>346</v>
      </c>
      <c r="D6" s="661" t="s">
        <v>30</v>
      </c>
      <c r="E6" s="694" t="s">
        <v>345</v>
      </c>
      <c r="F6" s="505" t="s">
        <v>346</v>
      </c>
      <c r="G6" s="661" t="s">
        <v>30</v>
      </c>
    </row>
    <row r="7" spans="1:7" ht="15" customHeight="1" thickBot="1">
      <c r="A7" s="759"/>
      <c r="B7" s="671"/>
      <c r="C7" s="506"/>
      <c r="D7" s="515"/>
      <c r="E7" s="671"/>
      <c r="F7" s="506"/>
      <c r="G7" s="515"/>
    </row>
    <row r="8" spans="1:7" ht="15" customHeight="1">
      <c r="A8" s="427" t="s">
        <v>356</v>
      </c>
      <c r="B8" s="326">
        <v>13922</v>
      </c>
      <c r="C8" s="295"/>
      <c r="D8" s="296">
        <f>SUM(B8:C8)</f>
        <v>13922</v>
      </c>
      <c r="E8" s="326">
        <v>13922</v>
      </c>
      <c r="F8" s="295"/>
      <c r="G8" s="296">
        <f t="shared" ref="G8:G19" si="0">SUM(E8:F8)</f>
        <v>13922</v>
      </c>
    </row>
    <row r="9" spans="1:7" ht="15" customHeight="1">
      <c r="A9" s="407" t="s">
        <v>357</v>
      </c>
      <c r="B9" s="261">
        <v>400</v>
      </c>
      <c r="C9" s="146">
        <v>65</v>
      </c>
      <c r="D9" s="262">
        <f>SUM(B9:C9)</f>
        <v>465</v>
      </c>
      <c r="E9" s="261">
        <v>400</v>
      </c>
      <c r="F9" s="146">
        <v>65</v>
      </c>
      <c r="G9" s="262">
        <f t="shared" si="0"/>
        <v>465</v>
      </c>
    </row>
    <row r="10" spans="1:7" ht="15" customHeight="1">
      <c r="A10" s="407" t="s">
        <v>459</v>
      </c>
      <c r="B10" s="261"/>
      <c r="C10" s="146"/>
      <c r="D10" s="262"/>
      <c r="E10" s="261">
        <v>5900</v>
      </c>
      <c r="F10" s="146"/>
      <c r="G10" s="262">
        <f t="shared" si="0"/>
        <v>5900</v>
      </c>
    </row>
    <row r="11" spans="1:7" ht="15" customHeight="1">
      <c r="A11" s="407" t="s">
        <v>460</v>
      </c>
      <c r="B11" s="261"/>
      <c r="C11" s="146"/>
      <c r="D11" s="262"/>
      <c r="E11" s="261">
        <v>225</v>
      </c>
      <c r="F11" s="146"/>
      <c r="G11" s="262">
        <f t="shared" si="0"/>
        <v>225</v>
      </c>
    </row>
    <row r="12" spans="1:7" ht="15" customHeight="1">
      <c r="A12" s="407" t="s">
        <v>461</v>
      </c>
      <c r="B12" s="261"/>
      <c r="C12" s="146"/>
      <c r="D12" s="262"/>
      <c r="E12" s="261">
        <v>5061</v>
      </c>
      <c r="F12" s="146"/>
      <c r="G12" s="262">
        <f t="shared" si="0"/>
        <v>5061</v>
      </c>
    </row>
    <row r="13" spans="1:7" ht="15" customHeight="1">
      <c r="A13" s="454" t="s">
        <v>483</v>
      </c>
      <c r="B13" s="261"/>
      <c r="C13" s="146"/>
      <c r="D13" s="262"/>
      <c r="E13" s="261">
        <v>75</v>
      </c>
      <c r="F13" s="146"/>
      <c r="G13" s="262">
        <f t="shared" si="0"/>
        <v>75</v>
      </c>
    </row>
    <row r="14" spans="1:7" ht="15" customHeight="1">
      <c r="A14" s="769" t="s">
        <v>484</v>
      </c>
      <c r="B14" s="261"/>
      <c r="C14" s="146"/>
      <c r="D14" s="262"/>
      <c r="E14" s="261">
        <v>22203</v>
      </c>
      <c r="F14" s="146"/>
      <c r="G14" s="262">
        <f t="shared" si="0"/>
        <v>22203</v>
      </c>
    </row>
    <row r="15" spans="1:7" ht="15" customHeight="1">
      <c r="A15" s="770"/>
      <c r="B15" s="261"/>
      <c r="C15" s="146"/>
      <c r="D15" s="262"/>
      <c r="E15" s="261">
        <v>220</v>
      </c>
      <c r="F15" s="146"/>
      <c r="G15" s="262">
        <f t="shared" si="0"/>
        <v>220</v>
      </c>
    </row>
    <row r="16" spans="1:7" ht="15" customHeight="1">
      <c r="A16" s="454" t="s">
        <v>485</v>
      </c>
      <c r="B16" s="261"/>
      <c r="C16" s="146"/>
      <c r="D16" s="262"/>
      <c r="E16" s="261">
        <v>375</v>
      </c>
      <c r="F16" s="146"/>
      <c r="G16" s="262">
        <f t="shared" si="0"/>
        <v>375</v>
      </c>
    </row>
    <row r="17" spans="1:7" ht="15" customHeight="1">
      <c r="A17" s="407"/>
      <c r="B17" s="261"/>
      <c r="C17" s="146"/>
      <c r="D17" s="262"/>
      <c r="E17" s="261"/>
      <c r="F17" s="146"/>
      <c r="G17" s="262"/>
    </row>
    <row r="18" spans="1:7" ht="12.75" customHeight="1" thickBot="1">
      <c r="A18" s="428"/>
      <c r="B18" s="267"/>
      <c r="C18" s="219"/>
      <c r="D18" s="268"/>
      <c r="E18" s="267"/>
      <c r="F18" s="219"/>
      <c r="G18" s="268"/>
    </row>
    <row r="19" spans="1:7" ht="13.5" thickBot="1">
      <c r="A19" s="429" t="s">
        <v>168</v>
      </c>
      <c r="B19" s="430">
        <f>SUM(B8:B18)</f>
        <v>14322</v>
      </c>
      <c r="C19" s="431">
        <f>SUM(C8:C18)</f>
        <v>65</v>
      </c>
      <c r="D19" s="320">
        <f>SUM(B19:C19)</f>
        <v>14387</v>
      </c>
      <c r="E19" s="430">
        <f>SUM(E8:E18)</f>
        <v>48381</v>
      </c>
      <c r="F19" s="431">
        <f>SUM(F8:F18)</f>
        <v>65</v>
      </c>
      <c r="G19" s="320">
        <f t="shared" si="0"/>
        <v>48446</v>
      </c>
    </row>
    <row r="20" spans="1:7">
      <c r="A20" s="455"/>
      <c r="B20" s="456"/>
      <c r="C20" s="456"/>
      <c r="D20" s="278"/>
      <c r="E20" s="456"/>
      <c r="F20" s="456"/>
      <c r="G20" s="278"/>
    </row>
    <row r="21" spans="1:7" ht="12.75" customHeight="1">
      <c r="A21" s="473" t="s">
        <v>487</v>
      </c>
      <c r="B21" s="473"/>
      <c r="C21" s="473"/>
      <c r="D21" s="473"/>
    </row>
    <row r="22" spans="1:7">
      <c r="A22" s="31"/>
    </row>
    <row r="23" spans="1:7">
      <c r="A23" s="112" t="s">
        <v>401</v>
      </c>
      <c r="B23" s="112"/>
      <c r="C23" s="112"/>
    </row>
    <row r="24" spans="1:7" ht="13.5" thickBot="1">
      <c r="A24" s="113"/>
      <c r="B24" s="113"/>
      <c r="C24" s="113"/>
    </row>
    <row r="25" spans="1:7" ht="12.75" customHeight="1" thickBot="1">
      <c r="A25" s="757" t="s">
        <v>53</v>
      </c>
      <c r="B25" s="764" t="s">
        <v>448</v>
      </c>
      <c r="C25" s="765"/>
      <c r="D25" s="766"/>
      <c r="E25" s="764" t="s">
        <v>449</v>
      </c>
      <c r="F25" s="765"/>
      <c r="G25" s="766"/>
    </row>
    <row r="26" spans="1:7" ht="12.75" customHeight="1">
      <c r="A26" s="758"/>
      <c r="B26" s="694" t="s">
        <v>345</v>
      </c>
      <c r="C26" s="505" t="s">
        <v>346</v>
      </c>
      <c r="D26" s="661" t="s">
        <v>30</v>
      </c>
      <c r="E26" s="694" t="s">
        <v>345</v>
      </c>
      <c r="F26" s="505" t="s">
        <v>346</v>
      </c>
      <c r="G26" s="661" t="s">
        <v>30</v>
      </c>
    </row>
    <row r="27" spans="1:7" ht="13.5" thickBot="1">
      <c r="A27" s="759"/>
      <c r="B27" s="671"/>
      <c r="C27" s="506"/>
      <c r="D27" s="515"/>
      <c r="E27" s="671"/>
      <c r="F27" s="506"/>
      <c r="G27" s="515"/>
    </row>
    <row r="28" spans="1:7">
      <c r="A28" s="427" t="s">
        <v>358</v>
      </c>
      <c r="B28" s="326">
        <v>1090</v>
      </c>
      <c r="C28" s="295"/>
      <c r="D28" s="296">
        <f>SUM(B28:C28)</f>
        <v>1090</v>
      </c>
      <c r="E28" s="326">
        <v>1090</v>
      </c>
      <c r="F28" s="295"/>
      <c r="G28" s="296">
        <f>SUM(E28:F28)</f>
        <v>1090</v>
      </c>
    </row>
    <row r="29" spans="1:7" ht="12.75" customHeight="1">
      <c r="A29" s="769" t="s">
        <v>484</v>
      </c>
      <c r="B29" s="261">
        <v>25751</v>
      </c>
      <c r="C29" s="146"/>
      <c r="D29" s="262">
        <f>SUM(B29:C29)</f>
        <v>25751</v>
      </c>
      <c r="E29" s="261">
        <v>0</v>
      </c>
      <c r="F29" s="146"/>
      <c r="G29" s="262">
        <v>0</v>
      </c>
    </row>
    <row r="30" spans="1:7">
      <c r="A30" s="770"/>
      <c r="B30" s="261"/>
      <c r="C30" s="146"/>
      <c r="D30" s="262"/>
      <c r="E30" s="261"/>
      <c r="F30" s="146"/>
      <c r="G30" s="262"/>
    </row>
    <row r="31" spans="1:7">
      <c r="A31" s="407" t="s">
        <v>461</v>
      </c>
      <c r="B31" s="261"/>
      <c r="C31" s="146"/>
      <c r="D31" s="262"/>
      <c r="E31" s="261">
        <v>4950</v>
      </c>
      <c r="F31" s="146"/>
      <c r="G31" s="262">
        <f>SUM(E31:F31)</f>
        <v>4950</v>
      </c>
    </row>
    <row r="32" spans="1:7">
      <c r="A32" s="407"/>
      <c r="B32" s="261"/>
      <c r="C32" s="146"/>
      <c r="D32" s="262"/>
      <c r="E32" s="261"/>
      <c r="F32" s="146"/>
      <c r="G32" s="262"/>
    </row>
    <row r="33" spans="1:7">
      <c r="A33" s="407"/>
      <c r="B33" s="261"/>
      <c r="C33" s="146"/>
      <c r="D33" s="262"/>
      <c r="E33" s="261"/>
      <c r="F33" s="146"/>
      <c r="G33" s="262"/>
    </row>
    <row r="34" spans="1:7" ht="13.5" thickBot="1">
      <c r="A34" s="428"/>
      <c r="B34" s="267"/>
      <c r="C34" s="219"/>
      <c r="D34" s="268"/>
      <c r="E34" s="267"/>
      <c r="F34" s="219"/>
      <c r="G34" s="268"/>
    </row>
    <row r="35" spans="1:7" ht="13.5" thickBot="1">
      <c r="A35" s="432" t="s">
        <v>167</v>
      </c>
      <c r="B35" s="433">
        <f>SUM(B28:B34)</f>
        <v>26841</v>
      </c>
      <c r="C35" s="434">
        <f>SUM(C28:C34)</f>
        <v>0</v>
      </c>
      <c r="D35" s="320">
        <f>SUM(B35:C35)</f>
        <v>26841</v>
      </c>
      <c r="E35" s="433">
        <f>SUM(E28:E34)</f>
        <v>6040</v>
      </c>
      <c r="F35" s="434">
        <f>SUM(F28:F34)</f>
        <v>0</v>
      </c>
      <c r="G35" s="320">
        <f>SUM(E35:F35)</f>
        <v>6040</v>
      </c>
    </row>
    <row r="36" spans="1:7">
      <c r="A36" s="473" t="s">
        <v>436</v>
      </c>
      <c r="B36" s="473"/>
      <c r="C36" s="473"/>
      <c r="D36" s="472"/>
    </row>
    <row r="37" spans="1:7">
      <c r="A37" s="31"/>
    </row>
    <row r="38" spans="1:7">
      <c r="A38" s="771" t="s">
        <v>406</v>
      </c>
      <c r="B38" s="771"/>
      <c r="C38" s="771"/>
    </row>
    <row r="39" spans="1:7">
      <c r="A39" s="570"/>
      <c r="B39" s="570"/>
      <c r="C39" s="570"/>
    </row>
    <row r="40" spans="1:7" ht="23.25" customHeight="1">
      <c r="A40" s="753" t="s">
        <v>34</v>
      </c>
      <c r="B40" s="720" t="s">
        <v>404</v>
      </c>
      <c r="C40" s="720"/>
      <c r="D40" s="728" t="s">
        <v>30</v>
      </c>
    </row>
    <row r="41" spans="1:7">
      <c r="A41" s="754"/>
      <c r="B41" s="13" t="s">
        <v>345</v>
      </c>
      <c r="C41" s="13" t="s">
        <v>346</v>
      </c>
      <c r="D41" s="728"/>
    </row>
    <row r="42" spans="1:7">
      <c r="A42" s="18"/>
      <c r="B42" s="7"/>
      <c r="C42" s="7"/>
      <c r="D42" s="14">
        <f t="shared" ref="D42:D52" si="1">SUM(B42:C42)</f>
        <v>0</v>
      </c>
    </row>
    <row r="43" spans="1:7">
      <c r="A43" s="14"/>
      <c r="B43" s="7"/>
      <c r="C43" s="7"/>
      <c r="D43" s="14">
        <f t="shared" si="1"/>
        <v>0</v>
      </c>
    </row>
    <row r="44" spans="1:7">
      <c r="A44" s="14"/>
      <c r="B44" s="7"/>
      <c r="C44" s="7"/>
      <c r="D44" s="14">
        <f t="shared" si="1"/>
        <v>0</v>
      </c>
    </row>
    <row r="45" spans="1:7">
      <c r="A45" s="14"/>
      <c r="B45" s="7"/>
      <c r="C45" s="7"/>
      <c r="D45" s="14">
        <f t="shared" si="1"/>
        <v>0</v>
      </c>
    </row>
    <row r="46" spans="1:7">
      <c r="A46" s="14"/>
      <c r="B46" s="7"/>
      <c r="C46" s="7"/>
      <c r="D46" s="14">
        <f t="shared" si="1"/>
        <v>0</v>
      </c>
    </row>
    <row r="47" spans="1:7">
      <c r="A47" s="14"/>
      <c r="B47" s="7"/>
      <c r="C47" s="7"/>
      <c r="D47" s="14">
        <f t="shared" si="1"/>
        <v>0</v>
      </c>
    </row>
    <row r="48" spans="1:7">
      <c r="A48" s="14"/>
      <c r="B48" s="7"/>
      <c r="C48" s="7"/>
      <c r="D48" s="14">
        <f t="shared" si="1"/>
        <v>0</v>
      </c>
    </row>
    <row r="49" spans="1:4">
      <c r="A49" s="14"/>
      <c r="B49" s="7"/>
      <c r="C49" s="7"/>
      <c r="D49" s="14">
        <f t="shared" si="1"/>
        <v>0</v>
      </c>
    </row>
    <row r="50" spans="1:4">
      <c r="A50" s="14"/>
      <c r="B50" s="7"/>
      <c r="C50" s="7"/>
      <c r="D50" s="14">
        <f t="shared" si="1"/>
        <v>0</v>
      </c>
    </row>
    <row r="51" spans="1:4">
      <c r="A51" s="14"/>
      <c r="B51" s="7"/>
      <c r="C51" s="7"/>
      <c r="D51" s="14">
        <f t="shared" si="1"/>
        <v>0</v>
      </c>
    </row>
    <row r="52" spans="1:4">
      <c r="A52" s="27" t="s">
        <v>405</v>
      </c>
      <c r="B52" s="21">
        <f>SUM(B42:B51)</f>
        <v>0</v>
      </c>
      <c r="C52" s="21">
        <f>SUM(C42:C51)</f>
        <v>0</v>
      </c>
      <c r="D52" s="14">
        <f t="shared" si="1"/>
        <v>0</v>
      </c>
    </row>
    <row r="53" spans="1:4">
      <c r="A53" s="710"/>
      <c r="B53" s="710"/>
      <c r="C53" s="710"/>
      <c r="D53" s="710"/>
    </row>
    <row r="54" spans="1:4">
      <c r="A54" s="33"/>
      <c r="B54" s="2"/>
      <c r="C54" s="2"/>
      <c r="D54" s="2"/>
    </row>
    <row r="55" spans="1:4" ht="15.75">
      <c r="A55" s="238" t="s">
        <v>511</v>
      </c>
      <c r="B55" s="170"/>
      <c r="C55" s="170"/>
      <c r="D55" s="2"/>
    </row>
    <row r="56" spans="1:4" ht="15.75">
      <c r="A56" s="238" t="s">
        <v>512</v>
      </c>
      <c r="B56" s="170"/>
      <c r="C56" s="170"/>
      <c r="D56" s="2"/>
    </row>
    <row r="57" spans="1:4" ht="15.75">
      <c r="A57" s="238" t="s">
        <v>513</v>
      </c>
      <c r="B57" s="170"/>
      <c r="C57" s="170"/>
      <c r="D57" s="2"/>
    </row>
    <row r="58" spans="1:4" ht="15.75">
      <c r="A58" s="238" t="s">
        <v>514</v>
      </c>
      <c r="B58" s="170"/>
      <c r="C58" s="170"/>
      <c r="D58" s="2"/>
    </row>
    <row r="59" spans="1:4">
      <c r="A59" s="767"/>
      <c r="B59" s="768"/>
      <c r="C59" s="141"/>
      <c r="D59" s="767"/>
    </row>
    <row r="60" spans="1:4">
      <c r="A60" s="767"/>
      <c r="B60" s="768"/>
      <c r="C60" s="141"/>
      <c r="D60" s="767"/>
    </row>
    <row r="61" spans="1:4">
      <c r="A61" s="171"/>
      <c r="B61" s="2"/>
      <c r="C61" s="2"/>
      <c r="D61" s="33"/>
    </row>
    <row r="62" spans="1:4">
      <c r="A62" s="33"/>
      <c r="B62" s="2"/>
      <c r="C62" s="2"/>
      <c r="D62" s="33"/>
    </row>
    <row r="63" spans="1:4">
      <c r="A63" s="33"/>
      <c r="B63" s="2"/>
      <c r="C63" s="2"/>
      <c r="D63" s="33"/>
    </row>
    <row r="64" spans="1:4">
      <c r="A64" s="33"/>
      <c r="B64" s="2"/>
      <c r="C64" s="2"/>
      <c r="D64" s="33"/>
    </row>
    <row r="65" spans="1:4">
      <c r="A65" s="33"/>
      <c r="B65" s="2"/>
      <c r="C65" s="2"/>
      <c r="D65" s="33"/>
    </row>
    <row r="66" spans="1:4">
      <c r="A66" s="33"/>
      <c r="B66" s="2"/>
      <c r="C66" s="2"/>
      <c r="D66" s="33"/>
    </row>
    <row r="67" spans="1:4">
      <c r="A67" s="33"/>
      <c r="B67" s="2"/>
      <c r="C67" s="2"/>
      <c r="D67" s="33"/>
    </row>
    <row r="68" spans="1:4">
      <c r="A68" s="33"/>
      <c r="B68" s="2"/>
      <c r="C68" s="2"/>
      <c r="D68" s="33"/>
    </row>
    <row r="69" spans="1:4">
      <c r="A69" s="33"/>
      <c r="B69" s="2"/>
      <c r="C69" s="2"/>
      <c r="D69" s="33"/>
    </row>
    <row r="70" spans="1:4">
      <c r="A70" s="33"/>
      <c r="B70" s="2"/>
      <c r="C70" s="2"/>
      <c r="D70" s="33"/>
    </row>
    <row r="71" spans="1:4">
      <c r="A71" s="172"/>
      <c r="B71" s="152"/>
      <c r="C71" s="152"/>
      <c r="D71" s="33"/>
    </row>
  </sheetData>
  <mergeCells count="32">
    <mergeCell ref="A38:C38"/>
    <mergeCell ref="A39:C39"/>
    <mergeCell ref="A40:A41"/>
    <mergeCell ref="B40:C40"/>
    <mergeCell ref="A5:A7"/>
    <mergeCell ref="B5:D5"/>
    <mergeCell ref="A1:D1"/>
    <mergeCell ref="A21:D21"/>
    <mergeCell ref="D59:D60"/>
    <mergeCell ref="B59:B60"/>
    <mergeCell ref="A53:D53"/>
    <mergeCell ref="A36:D36"/>
    <mergeCell ref="D40:D41"/>
    <mergeCell ref="A14:A15"/>
    <mergeCell ref="A29:A30"/>
    <mergeCell ref="A59:A60"/>
    <mergeCell ref="E5:G5"/>
    <mergeCell ref="B6:B7"/>
    <mergeCell ref="C6:C7"/>
    <mergeCell ref="D6:D7"/>
    <mergeCell ref="E6:E7"/>
    <mergeCell ref="F6:F7"/>
    <mergeCell ref="G6:G7"/>
    <mergeCell ref="A25:A27"/>
    <mergeCell ref="B25:D25"/>
    <mergeCell ref="E25:G25"/>
    <mergeCell ref="B26:B27"/>
    <mergeCell ref="C26:C27"/>
    <mergeCell ref="D26:D27"/>
    <mergeCell ref="E26:E27"/>
    <mergeCell ref="F26:F27"/>
    <mergeCell ref="G26:G27"/>
  </mergeCells>
  <phoneticPr fontId="0" type="noConversion"/>
  <printOptions horizontalCentered="1" verticalCentered="1"/>
  <pageMargins left="0.39370078740157483" right="0.23622047244094491" top="7.874015748031496E-2" bottom="0.51181102362204722" header="0.27559055118110237" footer="0.27559055118110237"/>
  <pageSetup paperSize="9" scale="84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A23" sqref="A23"/>
    </sheetView>
  </sheetViews>
  <sheetFormatPr defaultRowHeight="12.75"/>
  <cols>
    <col min="4" max="4" width="14.85546875" customWidth="1"/>
    <col min="5" max="5" width="15.42578125" customWidth="1"/>
    <col min="6" max="6" width="14" customWidth="1"/>
  </cols>
  <sheetData>
    <row r="1" spans="1:7">
      <c r="A1" s="473" t="s">
        <v>489</v>
      </c>
      <c r="B1" s="473"/>
      <c r="C1" s="473"/>
      <c r="D1" s="473"/>
      <c r="E1" s="473"/>
      <c r="F1" s="473"/>
      <c r="G1" s="473"/>
    </row>
    <row r="4" spans="1:7">
      <c r="A4" s="473"/>
      <c r="B4" s="473"/>
      <c r="C4" s="473"/>
      <c r="D4" s="473"/>
      <c r="E4" s="473"/>
    </row>
    <row r="5" spans="1:7">
      <c r="A5" s="31"/>
      <c r="B5" s="31"/>
      <c r="C5" s="31"/>
      <c r="D5" s="31"/>
      <c r="E5" s="37"/>
    </row>
    <row r="6" spans="1:7">
      <c r="A6" s="570" t="s">
        <v>54</v>
      </c>
      <c r="B6" s="570"/>
      <c r="C6" s="570"/>
      <c r="D6" s="570"/>
      <c r="E6" s="570"/>
    </row>
    <row r="7" spans="1:7">
      <c r="A7" s="34"/>
      <c r="B7" s="34"/>
      <c r="C7" s="34"/>
      <c r="D7" s="34"/>
      <c r="E7" s="34"/>
    </row>
    <row r="8" spans="1:7">
      <c r="A8" s="571" t="s">
        <v>6</v>
      </c>
      <c r="B8" s="571"/>
      <c r="C8" s="571"/>
      <c r="D8" s="571"/>
      <c r="E8" s="571"/>
      <c r="F8" s="593"/>
      <c r="G8" s="593"/>
    </row>
    <row r="9" spans="1:7" ht="21" customHeight="1">
      <c r="A9" s="772" t="s">
        <v>32</v>
      </c>
      <c r="B9" s="773"/>
      <c r="C9" s="773"/>
      <c r="D9" s="774"/>
      <c r="E9" s="585" t="s">
        <v>345</v>
      </c>
      <c r="F9" s="13" t="s">
        <v>28</v>
      </c>
      <c r="G9" s="728" t="s">
        <v>30</v>
      </c>
    </row>
    <row r="10" spans="1:7" ht="25.5" customHeight="1">
      <c r="A10" s="775"/>
      <c r="B10" s="776"/>
      <c r="C10" s="776"/>
      <c r="D10" s="777"/>
      <c r="E10" s="585"/>
      <c r="F10" s="13" t="s">
        <v>346</v>
      </c>
      <c r="G10" s="728"/>
    </row>
    <row r="11" spans="1:7" ht="18" customHeight="1">
      <c r="A11" s="466" t="s">
        <v>463</v>
      </c>
      <c r="B11" s="481"/>
      <c r="C11" s="481"/>
      <c r="D11" s="467"/>
      <c r="E11" s="146">
        <v>25</v>
      </c>
      <c r="F11" s="14"/>
      <c r="G11" s="14">
        <f>SUM(E11:F11)</f>
        <v>25</v>
      </c>
    </row>
    <row r="12" spans="1:7" ht="18" customHeight="1">
      <c r="A12" s="466" t="s">
        <v>464</v>
      </c>
      <c r="B12" s="481"/>
      <c r="C12" s="481"/>
      <c r="D12" s="467"/>
      <c r="E12" s="146">
        <v>24</v>
      </c>
      <c r="F12" s="14"/>
      <c r="G12" s="14">
        <f t="shared" ref="G12:G18" si="0">SUM(E12:F12)</f>
        <v>24</v>
      </c>
    </row>
    <row r="13" spans="1:7" ht="18" customHeight="1">
      <c r="A13" s="466" t="s">
        <v>465</v>
      </c>
      <c r="B13" s="481"/>
      <c r="C13" s="481"/>
      <c r="D13" s="467"/>
      <c r="E13" s="146">
        <v>125</v>
      </c>
      <c r="F13" s="14"/>
      <c r="G13" s="14">
        <f t="shared" si="0"/>
        <v>125</v>
      </c>
    </row>
    <row r="14" spans="1:7" ht="16.5" customHeight="1">
      <c r="A14" s="466"/>
      <c r="B14" s="481"/>
      <c r="C14" s="481"/>
      <c r="D14" s="467"/>
      <c r="E14" s="146"/>
      <c r="F14" s="14"/>
      <c r="G14" s="14">
        <f t="shared" si="0"/>
        <v>0</v>
      </c>
    </row>
    <row r="15" spans="1:7" ht="18" customHeight="1">
      <c r="A15" s="466"/>
      <c r="B15" s="481"/>
      <c r="C15" s="481"/>
      <c r="D15" s="467"/>
      <c r="E15" s="146"/>
      <c r="F15" s="14"/>
      <c r="G15" s="14">
        <f t="shared" si="0"/>
        <v>0</v>
      </c>
    </row>
    <row r="16" spans="1:7" ht="16.5" customHeight="1">
      <c r="A16" s="466"/>
      <c r="B16" s="481"/>
      <c r="C16" s="481"/>
      <c r="D16" s="467"/>
      <c r="E16" s="146"/>
      <c r="F16" s="14"/>
      <c r="G16" s="14">
        <f t="shared" si="0"/>
        <v>0</v>
      </c>
    </row>
    <row r="17" spans="1:7" ht="18" customHeight="1">
      <c r="A17" s="466" t="s">
        <v>466</v>
      </c>
      <c r="B17" s="481"/>
      <c r="C17" s="481"/>
      <c r="D17" s="467"/>
      <c r="E17" s="146"/>
      <c r="F17" s="14"/>
      <c r="G17" s="14">
        <f t="shared" si="0"/>
        <v>0</v>
      </c>
    </row>
    <row r="18" spans="1:7" ht="17.25" customHeight="1">
      <c r="A18" s="466"/>
      <c r="B18" s="481"/>
      <c r="C18" s="481"/>
      <c r="D18" s="467"/>
      <c r="E18" s="146"/>
      <c r="F18" s="14"/>
      <c r="G18" s="14">
        <f t="shared" si="0"/>
        <v>0</v>
      </c>
    </row>
    <row r="19" spans="1:7" ht="18" customHeight="1">
      <c r="A19" s="659" t="s">
        <v>31</v>
      </c>
      <c r="B19" s="778"/>
      <c r="C19" s="778"/>
      <c r="D19" s="778"/>
      <c r="E19" s="435">
        <f>SUM(E11:E18)</f>
        <v>174</v>
      </c>
      <c r="F19" s="38">
        <f>SUM(F11:F18)</f>
        <v>0</v>
      </c>
      <c r="G19" s="14">
        <f>SUM(E19:F19)</f>
        <v>174</v>
      </c>
    </row>
    <row r="22" spans="1:7" ht="15.75">
      <c r="A22" s="238" t="s">
        <v>488</v>
      </c>
    </row>
  </sheetData>
  <mergeCells count="16">
    <mergeCell ref="A1:G1"/>
    <mergeCell ref="A19:D19"/>
    <mergeCell ref="A11:D11"/>
    <mergeCell ref="A12:D12"/>
    <mergeCell ref="A16:D16"/>
    <mergeCell ref="A17:D17"/>
    <mergeCell ref="A18:D18"/>
    <mergeCell ref="A15:D15"/>
    <mergeCell ref="A14:D14"/>
    <mergeCell ref="A13:D13"/>
    <mergeCell ref="G9:G10"/>
    <mergeCell ref="A8:G8"/>
    <mergeCell ref="A9:D10"/>
    <mergeCell ref="A4:E4"/>
    <mergeCell ref="A6:E6"/>
    <mergeCell ref="E9:E10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34"/>
  <sheetViews>
    <sheetView view="pageBreakPreview" topLeftCell="A22" zoomScale="110" zoomScaleNormal="87" zoomScaleSheetLayoutView="110" workbookViewId="0">
      <selection activeCell="B21" sqref="B21:E21"/>
    </sheetView>
  </sheetViews>
  <sheetFormatPr defaultRowHeight="12.75"/>
  <cols>
    <col min="2" max="2" width="37" customWidth="1"/>
    <col min="3" max="3" width="23.42578125" customWidth="1"/>
    <col min="4" max="4" width="18.140625" customWidth="1"/>
    <col min="5" max="5" width="12" customWidth="1"/>
  </cols>
  <sheetData>
    <row r="1" spans="1:7">
      <c r="A1" s="473" t="s">
        <v>437</v>
      </c>
      <c r="B1" s="472"/>
      <c r="C1" s="472"/>
      <c r="D1" s="472"/>
      <c r="E1" s="472"/>
    </row>
    <row r="2" spans="1:7">
      <c r="A2" s="5"/>
      <c r="B2" s="29"/>
      <c r="C2" s="29"/>
      <c r="D2" s="29"/>
    </row>
    <row r="3" spans="1:7">
      <c r="A3" s="783" t="s">
        <v>35</v>
      </c>
      <c r="B3" s="472"/>
      <c r="C3" s="472"/>
      <c r="D3" s="472"/>
      <c r="E3" s="472"/>
    </row>
    <row r="4" spans="1:7">
      <c r="A4" s="5"/>
      <c r="B4" s="39"/>
      <c r="C4" s="39"/>
    </row>
    <row r="5" spans="1:7">
      <c r="A5" s="5"/>
      <c r="B5" s="5"/>
      <c r="C5" s="5"/>
      <c r="G5" s="2"/>
    </row>
    <row r="6" spans="1:7">
      <c r="A6" s="5"/>
      <c r="B6" s="781" t="s">
        <v>28</v>
      </c>
      <c r="C6" s="779" t="s">
        <v>36</v>
      </c>
      <c r="D6" s="780"/>
      <c r="G6" s="105"/>
    </row>
    <row r="7" spans="1:7" ht="22.5">
      <c r="A7" s="5"/>
      <c r="B7" s="782"/>
      <c r="C7" s="66" t="s">
        <v>217</v>
      </c>
      <c r="D7" s="173" t="s">
        <v>218</v>
      </c>
      <c r="G7" s="2"/>
    </row>
    <row r="8" spans="1:7" ht="15" customHeight="1">
      <c r="A8" s="5"/>
      <c r="B8" s="40" t="s">
        <v>359</v>
      </c>
      <c r="C8" s="40">
        <v>5</v>
      </c>
      <c r="D8" s="7"/>
    </row>
    <row r="9" spans="1:7" ht="15" customHeight="1">
      <c r="A9" s="5"/>
      <c r="B9" s="40"/>
      <c r="C9" s="40"/>
      <c r="D9" s="7"/>
    </row>
    <row r="10" spans="1:7" ht="15" customHeight="1">
      <c r="A10" s="5"/>
      <c r="B10" s="40"/>
      <c r="C10" s="40"/>
      <c r="D10" s="7"/>
    </row>
    <row r="11" spans="1:7" ht="15" customHeight="1">
      <c r="A11" s="5"/>
      <c r="B11" s="40"/>
      <c r="C11" s="40"/>
      <c r="D11" s="7"/>
    </row>
    <row r="12" spans="1:7" ht="15" customHeight="1">
      <c r="A12" s="5"/>
      <c r="B12" s="40"/>
      <c r="C12" s="40"/>
      <c r="D12" s="7"/>
    </row>
    <row r="13" spans="1:7" ht="15" customHeight="1">
      <c r="A13" s="5"/>
      <c r="B13" s="40"/>
      <c r="C13" s="40"/>
      <c r="D13" s="7"/>
    </row>
    <row r="14" spans="1:7" ht="15" customHeight="1">
      <c r="A14" s="5"/>
      <c r="B14" s="40"/>
      <c r="C14" s="40"/>
      <c r="D14" s="7"/>
    </row>
    <row r="15" spans="1:7" ht="15" customHeight="1">
      <c r="A15" s="5"/>
      <c r="B15" s="40"/>
      <c r="C15" s="40"/>
      <c r="D15" s="7"/>
    </row>
    <row r="16" spans="1:7" ht="14.25" customHeight="1">
      <c r="A16" s="5"/>
      <c r="B16" s="40"/>
      <c r="C16" s="14"/>
      <c r="D16" s="148"/>
    </row>
    <row r="17" spans="1:5" ht="15.75" customHeight="1">
      <c r="A17" s="5"/>
      <c r="B17" s="41" t="s">
        <v>30</v>
      </c>
      <c r="C17" s="21">
        <f>SUM(C8:C16)</f>
        <v>5</v>
      </c>
      <c r="D17" s="21">
        <f>SUM(D8:D16)</f>
        <v>0</v>
      </c>
    </row>
    <row r="20" spans="1:5">
      <c r="B20" s="29"/>
      <c r="C20" s="29"/>
      <c r="D20" s="29"/>
      <c r="E20" s="29"/>
    </row>
    <row r="21" spans="1:5">
      <c r="B21" s="473" t="s">
        <v>438</v>
      </c>
      <c r="C21" s="628"/>
      <c r="D21" s="628"/>
      <c r="E21" s="628"/>
    </row>
    <row r="22" spans="1:5">
      <c r="B22" s="29"/>
      <c r="C22" s="68"/>
      <c r="D22" s="68"/>
      <c r="E22" s="68"/>
    </row>
    <row r="23" spans="1:5">
      <c r="A23" s="570" t="s">
        <v>37</v>
      </c>
      <c r="B23" s="472"/>
      <c r="C23" s="472"/>
      <c r="D23" s="472"/>
      <c r="E23" s="472"/>
    </row>
    <row r="24" spans="1:5">
      <c r="B24" s="31"/>
      <c r="C24" s="31"/>
      <c r="D24" s="31"/>
      <c r="E24" s="31"/>
    </row>
    <row r="25" spans="1:5">
      <c r="B25" s="143" t="s">
        <v>28</v>
      </c>
      <c r="C25" s="36" t="s">
        <v>36</v>
      </c>
      <c r="D25" s="59"/>
      <c r="E25" s="59"/>
    </row>
    <row r="26" spans="1:5" ht="15" customHeight="1">
      <c r="B26" s="14" t="s">
        <v>360</v>
      </c>
      <c r="C26" s="14">
        <v>47</v>
      </c>
      <c r="D26" s="33"/>
      <c r="E26" s="33"/>
    </row>
    <row r="27" spans="1:5" ht="15" customHeight="1">
      <c r="B27" s="14"/>
      <c r="C27" s="14"/>
      <c r="D27" s="33"/>
      <c r="E27" s="33"/>
    </row>
    <row r="28" spans="1:5" ht="15" customHeight="1">
      <c r="B28" s="14"/>
      <c r="C28" s="14"/>
      <c r="D28" s="33"/>
      <c r="E28" s="33"/>
    </row>
    <row r="29" spans="1:5" ht="15" customHeight="1">
      <c r="B29" s="14"/>
      <c r="C29" s="14"/>
      <c r="D29" s="33"/>
      <c r="E29" s="33"/>
    </row>
    <row r="30" spans="1:5" ht="15" customHeight="1">
      <c r="B30" s="14"/>
      <c r="C30" s="14"/>
      <c r="D30" s="33"/>
      <c r="E30" s="33"/>
    </row>
    <row r="31" spans="1:5" ht="15" customHeight="1">
      <c r="B31" s="14"/>
      <c r="C31" s="14"/>
      <c r="D31" s="33"/>
      <c r="E31" s="33"/>
    </row>
    <row r="32" spans="1:5" ht="15" customHeight="1">
      <c r="B32" s="14"/>
      <c r="C32" s="14"/>
      <c r="D32" s="33"/>
      <c r="E32" s="33"/>
    </row>
    <row r="33" spans="2:5" ht="15" customHeight="1">
      <c r="B33" s="14"/>
      <c r="C33" s="14"/>
      <c r="D33" s="33"/>
      <c r="E33" s="33"/>
    </row>
    <row r="34" spans="2:5" ht="15.75" customHeight="1">
      <c r="B34" s="19" t="s">
        <v>30</v>
      </c>
      <c r="C34" s="21">
        <f>SUM(C26:C33)</f>
        <v>47</v>
      </c>
      <c r="D34" s="152"/>
      <c r="E34" s="152"/>
    </row>
  </sheetData>
  <mergeCells count="6">
    <mergeCell ref="A1:E1"/>
    <mergeCell ref="A23:E23"/>
    <mergeCell ref="B21:E21"/>
    <mergeCell ref="C6:D6"/>
    <mergeCell ref="B6:B7"/>
    <mergeCell ref="A3:E3"/>
  </mergeCells>
  <phoneticPr fontId="0" type="noConversion"/>
  <pageMargins left="0.74803149606299213" right="0.74803149606299213" top="0.59055118110236227" bottom="0.98425196850393704" header="0.51181102362204722" footer="0.51181102362204722"/>
  <pageSetup paperSize="9" scale="85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I43"/>
  <sheetViews>
    <sheetView view="pageBreakPreview" topLeftCell="A31" zoomScale="120" zoomScaleNormal="100" zoomScaleSheetLayoutView="120" workbookViewId="0">
      <selection activeCell="A2" sqref="A2:F2"/>
    </sheetView>
  </sheetViews>
  <sheetFormatPr defaultRowHeight="12.75"/>
  <cols>
    <col min="1" max="1" width="6.28515625" customWidth="1"/>
    <col min="4" max="4" width="30.140625" customWidth="1"/>
    <col min="5" max="5" width="19.140625" customWidth="1"/>
    <col min="6" max="6" width="16.140625" customWidth="1"/>
    <col min="7" max="7" width="12.42578125" customWidth="1"/>
    <col min="8" max="8" width="11.140625" customWidth="1"/>
    <col min="9" max="9" width="12" customWidth="1"/>
  </cols>
  <sheetData>
    <row r="2" spans="1:9" ht="14.25" customHeight="1">
      <c r="A2" s="592" t="s">
        <v>439</v>
      </c>
      <c r="B2" s="592"/>
      <c r="C2" s="592"/>
      <c r="D2" s="592"/>
      <c r="E2" s="592"/>
      <c r="F2" s="592"/>
      <c r="G2" s="69"/>
      <c r="H2" s="69"/>
      <c r="I2" s="69"/>
    </row>
    <row r="4" spans="1:9">
      <c r="A4" s="570" t="s">
        <v>212</v>
      </c>
      <c r="B4" s="762"/>
      <c r="C4" s="762"/>
      <c r="D4" s="762"/>
      <c r="E4" s="762"/>
      <c r="F4" s="762"/>
      <c r="G4" s="762"/>
    </row>
    <row r="5" spans="1:9">
      <c r="A5" s="570" t="s">
        <v>7</v>
      </c>
      <c r="B5" s="762"/>
      <c r="C5" s="762"/>
      <c r="D5" s="762"/>
      <c r="E5" s="762"/>
      <c r="F5" s="762"/>
      <c r="G5" s="762"/>
    </row>
    <row r="6" spans="1:9" ht="15.75">
      <c r="A6" s="25"/>
      <c r="B6" s="24"/>
      <c r="C6" s="24"/>
      <c r="D6" s="24"/>
      <c r="E6" s="24"/>
      <c r="F6" s="3"/>
    </row>
    <row r="7" spans="1:9" ht="15.75">
      <c r="A7" s="25"/>
      <c r="B7" s="24"/>
      <c r="C7" s="24"/>
      <c r="D7" s="37" t="s">
        <v>169</v>
      </c>
      <c r="E7" s="24"/>
      <c r="F7" s="3"/>
    </row>
    <row r="8" spans="1:9" ht="15.75">
      <c r="B8" s="3"/>
      <c r="C8" s="3"/>
      <c r="D8" s="3"/>
      <c r="E8" s="3"/>
      <c r="F8" s="3"/>
    </row>
    <row r="10" spans="1:9">
      <c r="A10" s="784" t="s">
        <v>215</v>
      </c>
      <c r="B10" s="784"/>
      <c r="C10" s="784"/>
      <c r="D10" s="785"/>
      <c r="E10" s="176" t="s">
        <v>345</v>
      </c>
      <c r="F10" s="176" t="s">
        <v>346</v>
      </c>
      <c r="G10" s="65"/>
      <c r="H10" s="2"/>
      <c r="I10" s="2"/>
    </row>
    <row r="11" spans="1:9">
      <c r="A11" s="5"/>
      <c r="B11" s="5"/>
      <c r="C11" s="5"/>
      <c r="D11" s="5"/>
      <c r="E11" s="177"/>
      <c r="F11" s="177"/>
      <c r="G11" s="65"/>
      <c r="H11" s="2"/>
      <c r="I11" s="2"/>
    </row>
    <row r="12" spans="1:9">
      <c r="A12" s="5"/>
      <c r="B12" s="5"/>
      <c r="C12" s="5"/>
      <c r="D12" s="5"/>
      <c r="E12" s="5"/>
      <c r="F12" s="5"/>
      <c r="G12" s="65"/>
      <c r="H12" s="2"/>
      <c r="I12" s="2"/>
    </row>
    <row r="13" spans="1:9">
      <c r="A13" s="784" t="s">
        <v>213</v>
      </c>
      <c r="B13" s="784"/>
      <c r="C13" s="784"/>
      <c r="D13" s="784"/>
      <c r="E13" s="220">
        <v>95551</v>
      </c>
      <c r="F13" s="220">
        <v>17113</v>
      </c>
      <c r="G13" s="65"/>
      <c r="H13" s="2"/>
      <c r="I13" s="2"/>
    </row>
    <row r="14" spans="1:9">
      <c r="A14" s="784" t="s">
        <v>214</v>
      </c>
      <c r="B14" s="784"/>
      <c r="C14" s="784"/>
      <c r="D14" s="784"/>
      <c r="E14" s="220">
        <v>9555</v>
      </c>
      <c r="F14" s="220">
        <v>1711</v>
      </c>
      <c r="G14" s="65"/>
      <c r="H14" s="2"/>
      <c r="I14" s="2"/>
    </row>
    <row r="15" spans="1:9">
      <c r="A15" s="178" t="s">
        <v>8</v>
      </c>
      <c r="B15" s="5"/>
      <c r="C15" s="5"/>
      <c r="D15" s="5"/>
      <c r="E15" s="5"/>
      <c r="F15" s="5"/>
    </row>
    <row r="16" spans="1:9">
      <c r="A16" s="178"/>
      <c r="B16" s="5"/>
      <c r="C16" s="5"/>
      <c r="D16" s="5"/>
      <c r="E16" s="5"/>
      <c r="F16" s="5"/>
    </row>
    <row r="17" spans="1:6">
      <c r="A17" s="5"/>
      <c r="B17" s="5"/>
      <c r="C17" s="5"/>
      <c r="D17" s="5"/>
      <c r="E17" s="5"/>
      <c r="F17" s="5"/>
    </row>
    <row r="18" spans="1:6">
      <c r="A18" s="793" t="s">
        <v>10</v>
      </c>
      <c r="B18" s="796"/>
      <c r="C18" s="797"/>
      <c r="D18" s="798"/>
      <c r="E18" s="179" t="s">
        <v>9</v>
      </c>
      <c r="F18" s="5"/>
    </row>
    <row r="19" spans="1:6">
      <c r="A19" s="794"/>
      <c r="B19" s="790" t="s">
        <v>11</v>
      </c>
      <c r="C19" s="791"/>
      <c r="D19" s="792"/>
      <c r="E19" s="181" t="s">
        <v>12</v>
      </c>
      <c r="F19" s="5"/>
    </row>
    <row r="20" spans="1:6">
      <c r="A20" s="795"/>
      <c r="B20" s="799"/>
      <c r="C20" s="800"/>
      <c r="D20" s="801"/>
      <c r="E20" s="181" t="s">
        <v>13</v>
      </c>
      <c r="F20" s="5"/>
    </row>
    <row r="21" spans="1:6" ht="15" customHeight="1">
      <c r="A21" s="183">
        <v>1</v>
      </c>
      <c r="B21" s="184" t="s">
        <v>14</v>
      </c>
      <c r="C21" s="185"/>
      <c r="D21" s="186"/>
      <c r="E21" s="186"/>
      <c r="F21" s="5"/>
    </row>
    <row r="22" spans="1:6" ht="15" customHeight="1">
      <c r="A22" s="180">
        <v>2</v>
      </c>
      <c r="B22" s="187" t="s">
        <v>15</v>
      </c>
      <c r="C22" s="177"/>
      <c r="D22" s="188"/>
      <c r="E22" s="188"/>
      <c r="F22" s="5"/>
    </row>
    <row r="23" spans="1:6" ht="15" customHeight="1">
      <c r="A23" s="182"/>
      <c r="B23" s="189" t="s">
        <v>16</v>
      </c>
      <c r="C23" s="175"/>
      <c r="D23" s="190"/>
      <c r="E23" s="190"/>
      <c r="F23" s="5"/>
    </row>
    <row r="24" spans="1:6" ht="15" customHeight="1">
      <c r="A24" s="180">
        <v>3</v>
      </c>
      <c r="B24" s="187" t="s">
        <v>17</v>
      </c>
      <c r="C24" s="177"/>
      <c r="D24" s="188"/>
      <c r="E24" s="188"/>
      <c r="F24" s="5"/>
    </row>
    <row r="25" spans="1:6" ht="15" customHeight="1">
      <c r="A25" s="182"/>
      <c r="B25" s="787" t="s">
        <v>18</v>
      </c>
      <c r="C25" s="788"/>
      <c r="D25" s="789"/>
      <c r="E25" s="190"/>
      <c r="F25" s="5"/>
    </row>
    <row r="26" spans="1:6" ht="15" customHeight="1">
      <c r="A26" s="182">
        <v>4</v>
      </c>
      <c r="B26" s="189" t="s">
        <v>19</v>
      </c>
      <c r="C26" s="175"/>
      <c r="D26" s="190"/>
      <c r="E26" s="190"/>
      <c r="F26" s="5"/>
    </row>
    <row r="27" spans="1:6" ht="15" customHeight="1">
      <c r="A27" s="180">
        <v>5</v>
      </c>
      <c r="B27" s="187" t="s">
        <v>20</v>
      </c>
      <c r="C27" s="177"/>
      <c r="D27" s="188"/>
      <c r="E27" s="188"/>
      <c r="F27" s="5"/>
    </row>
    <row r="28" spans="1:6" ht="15" customHeight="1">
      <c r="A28" s="182"/>
      <c r="B28" s="787" t="s">
        <v>21</v>
      </c>
      <c r="C28" s="788"/>
      <c r="D28" s="789"/>
      <c r="E28" s="190"/>
      <c r="F28" s="5"/>
    </row>
    <row r="29" spans="1:6" ht="15" customHeight="1">
      <c r="A29" s="183">
        <v>6</v>
      </c>
      <c r="B29" s="184" t="s">
        <v>22</v>
      </c>
      <c r="C29" s="185"/>
      <c r="D29" s="186"/>
      <c r="E29" s="186"/>
      <c r="F29" s="5"/>
    </row>
    <row r="30" spans="1:6" ht="15" customHeight="1">
      <c r="A30" s="183">
        <v>7</v>
      </c>
      <c r="B30" s="184" t="s">
        <v>23</v>
      </c>
      <c r="C30" s="185"/>
      <c r="D30" s="186"/>
      <c r="E30" s="186"/>
      <c r="F30" s="5"/>
    </row>
    <row r="31" spans="1:6" ht="17.25" customHeight="1">
      <c r="A31" s="189"/>
      <c r="B31" s="174" t="s">
        <v>4</v>
      </c>
      <c r="C31" s="175"/>
      <c r="D31" s="190"/>
      <c r="E31" s="190">
        <f>SUM(E21:E30)</f>
        <v>0</v>
      </c>
      <c r="F31" s="5"/>
    </row>
    <row r="32" spans="1:6">
      <c r="A32" s="5"/>
      <c r="B32" s="5"/>
      <c r="C32" s="5"/>
      <c r="D32" s="5"/>
      <c r="E32" s="5"/>
      <c r="F32" s="5"/>
    </row>
    <row r="33" spans="1:6">
      <c r="A33" s="5"/>
      <c r="B33" s="178" t="s">
        <v>24</v>
      </c>
      <c r="C33" s="178"/>
      <c r="D33" s="178"/>
      <c r="E33" s="178"/>
      <c r="F33" s="5"/>
    </row>
    <row r="34" spans="1:6">
      <c r="A34" s="5"/>
      <c r="B34" s="178" t="s">
        <v>25</v>
      </c>
      <c r="C34" s="178"/>
      <c r="D34" s="178"/>
      <c r="E34" s="178"/>
      <c r="F34" s="5"/>
    </row>
    <row r="35" spans="1:6">
      <c r="A35" s="5"/>
      <c r="B35" s="178"/>
      <c r="C35" s="178"/>
      <c r="D35" s="178"/>
      <c r="E35" s="178"/>
      <c r="F35" s="5"/>
    </row>
    <row r="36" spans="1:6">
      <c r="A36" s="5"/>
      <c r="B36" s="5"/>
      <c r="C36" s="5"/>
      <c r="D36" s="5"/>
      <c r="E36" s="5"/>
      <c r="F36" s="5"/>
    </row>
    <row r="37" spans="1:6">
      <c r="A37" s="786" t="s">
        <v>170</v>
      </c>
      <c r="B37" s="786"/>
      <c r="C37" s="786"/>
      <c r="D37" s="786"/>
      <c r="E37" s="5"/>
      <c r="F37" s="5"/>
    </row>
    <row r="38" spans="1:6">
      <c r="A38" s="5"/>
      <c r="B38" s="5"/>
      <c r="C38" s="5"/>
      <c r="D38" s="5"/>
      <c r="E38" s="5"/>
      <c r="F38" s="5"/>
    </row>
    <row r="39" spans="1:6">
      <c r="A39" s="5"/>
      <c r="B39" s="5"/>
      <c r="C39" s="5"/>
      <c r="D39" s="5"/>
      <c r="E39" s="5"/>
      <c r="F39" s="5"/>
    </row>
    <row r="40" spans="1:6">
      <c r="A40" s="5"/>
      <c r="B40" s="5"/>
      <c r="C40" s="5"/>
      <c r="D40" s="5"/>
      <c r="E40" s="5" t="s">
        <v>26</v>
      </c>
      <c r="F40" s="5"/>
    </row>
    <row r="41" spans="1:6">
      <c r="A41" s="5"/>
      <c r="B41" s="5"/>
      <c r="C41" s="5"/>
      <c r="D41" s="5"/>
      <c r="E41" s="5" t="s">
        <v>27</v>
      </c>
      <c r="F41" s="5"/>
    </row>
    <row r="42" spans="1:6">
      <c r="A42" s="5"/>
      <c r="B42" s="5"/>
      <c r="C42" s="5"/>
      <c r="D42" s="5"/>
      <c r="E42" s="5"/>
      <c r="F42" s="5"/>
    </row>
    <row r="43" spans="1:6">
      <c r="A43" s="5"/>
      <c r="B43" s="5"/>
      <c r="C43" s="5"/>
      <c r="D43" s="5"/>
      <c r="E43" s="5"/>
      <c r="F43" s="5"/>
    </row>
  </sheetData>
  <mergeCells count="13">
    <mergeCell ref="A37:D37"/>
    <mergeCell ref="B25:D25"/>
    <mergeCell ref="B28:D28"/>
    <mergeCell ref="B19:D19"/>
    <mergeCell ref="A18:A20"/>
    <mergeCell ref="B18:D18"/>
    <mergeCell ref="B20:D20"/>
    <mergeCell ref="A4:G4"/>
    <mergeCell ref="A5:G5"/>
    <mergeCell ref="A2:F2"/>
    <mergeCell ref="A10:D10"/>
    <mergeCell ref="A13:D13"/>
    <mergeCell ref="A14:D14"/>
  </mergeCells>
  <phoneticPr fontId="0" type="noConversion"/>
  <pageMargins left="1.1417322834645669" right="0.74803149606299213" top="0.59055118110236227" bottom="0.98425196850393704" header="0.51181102362204722" footer="0.51181102362204722"/>
  <pageSetup paperSize="9" scale="85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47"/>
  <sheetViews>
    <sheetView view="pageBreakPreview" topLeftCell="B31" zoomScale="130" zoomScaleNormal="100" zoomScaleSheetLayoutView="130" workbookViewId="0">
      <selection activeCell="B1" sqref="B1:K1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</cols>
  <sheetData>
    <row r="1" spans="1:12" ht="12" customHeight="1">
      <c r="B1" s="473" t="s">
        <v>440</v>
      </c>
      <c r="C1" s="473"/>
      <c r="D1" s="473"/>
      <c r="E1" s="473"/>
      <c r="F1" s="473"/>
      <c r="G1" s="473"/>
      <c r="H1" s="473"/>
      <c r="I1" s="473"/>
      <c r="J1" s="473"/>
      <c r="K1" s="473"/>
      <c r="L1" s="4"/>
    </row>
    <row r="2" spans="1:12" ht="12" customHeight="1">
      <c r="A2" s="570" t="s">
        <v>186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42"/>
    </row>
    <row r="3" spans="1:12" ht="12" customHeight="1">
      <c r="A3" s="474"/>
      <c r="B3" s="474"/>
      <c r="C3" s="474"/>
      <c r="D3" s="47"/>
      <c r="E3" s="47"/>
      <c r="F3" s="31"/>
      <c r="G3" s="816"/>
      <c r="H3" s="816"/>
      <c r="J3" s="29"/>
      <c r="K3" s="29" t="s">
        <v>0</v>
      </c>
      <c r="L3" s="29"/>
    </row>
    <row r="4" spans="1:12" ht="12" customHeight="1">
      <c r="A4" s="809" t="s">
        <v>39</v>
      </c>
      <c r="B4" s="809"/>
      <c r="C4" s="809"/>
      <c r="D4" s="809"/>
      <c r="E4" s="809"/>
      <c r="F4" s="809"/>
      <c r="G4" s="809" t="s">
        <v>40</v>
      </c>
      <c r="H4" s="809"/>
      <c r="I4" s="809"/>
      <c r="J4" s="809"/>
      <c r="K4" s="809"/>
      <c r="L4" s="59"/>
    </row>
    <row r="5" spans="1:12">
      <c r="A5" s="711" t="s">
        <v>34</v>
      </c>
      <c r="B5" s="712"/>
      <c r="C5" s="713"/>
      <c r="D5" s="811" t="s">
        <v>187</v>
      </c>
      <c r="E5" s="812"/>
      <c r="F5" s="813"/>
      <c r="G5" s="711" t="s">
        <v>34</v>
      </c>
      <c r="H5" s="713"/>
      <c r="I5" s="728" t="s">
        <v>187</v>
      </c>
      <c r="J5" s="728"/>
      <c r="K5" s="728"/>
      <c r="L5" s="60"/>
    </row>
    <row r="6" spans="1:12">
      <c r="A6" s="714"/>
      <c r="B6" s="715"/>
      <c r="C6" s="716"/>
      <c r="D6" s="9">
        <v>2015</v>
      </c>
      <c r="E6" s="9">
        <v>2016</v>
      </c>
      <c r="F6" s="9">
        <v>2017</v>
      </c>
      <c r="G6" s="714"/>
      <c r="H6" s="716"/>
      <c r="I6" s="9">
        <v>2015</v>
      </c>
      <c r="J6" s="9">
        <v>2016</v>
      </c>
      <c r="K6" s="9">
        <v>2017</v>
      </c>
      <c r="L6" s="60"/>
    </row>
    <row r="7" spans="1:12" ht="12" customHeight="1">
      <c r="A7" s="707" t="s">
        <v>188</v>
      </c>
      <c r="B7" s="708"/>
      <c r="C7" s="709"/>
      <c r="D7" s="153">
        <v>34064</v>
      </c>
      <c r="E7" s="153">
        <v>35086</v>
      </c>
      <c r="F7" s="153">
        <v>36138</v>
      </c>
      <c r="G7" s="707" t="s">
        <v>67</v>
      </c>
      <c r="H7" s="709"/>
      <c r="I7" s="61">
        <v>17582</v>
      </c>
      <c r="J7" s="61">
        <v>18109</v>
      </c>
      <c r="K7" s="61">
        <v>19015</v>
      </c>
      <c r="L7" s="33"/>
    </row>
    <row r="8" spans="1:12" ht="12" customHeight="1">
      <c r="A8" s="707" t="s">
        <v>58</v>
      </c>
      <c r="B8" s="708"/>
      <c r="C8" s="709"/>
      <c r="D8" s="154">
        <v>5463</v>
      </c>
      <c r="E8" s="154">
        <v>5463</v>
      </c>
      <c r="F8" s="153">
        <v>5463</v>
      </c>
      <c r="G8" s="727" t="s">
        <v>189</v>
      </c>
      <c r="H8" s="727"/>
      <c r="I8" s="61">
        <v>4774</v>
      </c>
      <c r="J8" s="61">
        <v>4917</v>
      </c>
      <c r="K8" s="61">
        <v>5163</v>
      </c>
      <c r="L8" s="33"/>
    </row>
    <row r="9" spans="1:12" ht="12" customHeight="1">
      <c r="A9" s="707" t="s">
        <v>59</v>
      </c>
      <c r="B9" s="708"/>
      <c r="C9" s="709"/>
      <c r="D9" s="155">
        <v>3239</v>
      </c>
      <c r="E9" s="155">
        <v>3239</v>
      </c>
      <c r="F9" s="153">
        <v>3239</v>
      </c>
      <c r="G9" s="727" t="s">
        <v>69</v>
      </c>
      <c r="H9" s="727"/>
      <c r="I9" s="61">
        <v>15399</v>
      </c>
      <c r="J9" s="61">
        <v>15399</v>
      </c>
      <c r="K9" s="61">
        <v>15399</v>
      </c>
      <c r="L9" s="33"/>
    </row>
    <row r="10" spans="1:12" ht="12" customHeight="1">
      <c r="A10" s="707" t="s">
        <v>60</v>
      </c>
      <c r="B10" s="708"/>
      <c r="C10" s="709"/>
      <c r="D10" s="155"/>
      <c r="E10" s="155"/>
      <c r="F10" s="153"/>
      <c r="G10" s="727" t="s">
        <v>70</v>
      </c>
      <c r="H10" s="727"/>
      <c r="I10" s="61">
        <v>5011</v>
      </c>
      <c r="J10" s="61">
        <v>5363</v>
      </c>
      <c r="K10" s="61">
        <v>5263</v>
      </c>
      <c r="L10" s="33"/>
    </row>
    <row r="11" spans="1:12" ht="12" customHeight="1">
      <c r="A11" s="727"/>
      <c r="B11" s="727"/>
      <c r="C11" s="727"/>
      <c r="D11" s="153"/>
      <c r="E11" s="153"/>
      <c r="F11" s="153"/>
      <c r="G11" s="727" t="s">
        <v>71</v>
      </c>
      <c r="H11" s="727"/>
      <c r="I11" s="61"/>
      <c r="J11" s="61"/>
      <c r="K11" s="61"/>
      <c r="L11" s="33"/>
    </row>
    <row r="12" spans="1:12" ht="12" customHeight="1">
      <c r="A12" s="810"/>
      <c r="B12" s="810"/>
      <c r="C12" s="810"/>
      <c r="D12" s="156"/>
      <c r="E12" s="156"/>
      <c r="F12" s="153"/>
      <c r="G12" s="817" t="s">
        <v>72</v>
      </c>
      <c r="H12" s="818"/>
      <c r="I12" s="61"/>
      <c r="J12" s="61"/>
      <c r="K12" s="61"/>
      <c r="L12" s="33"/>
    </row>
    <row r="13" spans="1:12" ht="12" customHeight="1">
      <c r="A13" s="699"/>
      <c r="B13" s="699"/>
      <c r="C13" s="699"/>
      <c r="D13" s="153"/>
      <c r="E13" s="153"/>
      <c r="F13" s="153"/>
      <c r="G13" s="707" t="s">
        <v>73</v>
      </c>
      <c r="H13" s="709"/>
      <c r="I13" s="61"/>
      <c r="J13" s="61"/>
      <c r="K13" s="61"/>
      <c r="L13" s="33"/>
    </row>
    <row r="14" spans="1:12" ht="23.25" customHeight="1">
      <c r="A14" s="721" t="s">
        <v>66</v>
      </c>
      <c r="B14" s="722"/>
      <c r="C14" s="723"/>
      <c r="D14" s="154">
        <f>SUM(D7:D10)</f>
        <v>42766</v>
      </c>
      <c r="E14" s="154">
        <f>SUM(E7:E10)</f>
        <v>43788</v>
      </c>
      <c r="F14" s="154">
        <f>SUM(F7:F10)</f>
        <v>44840</v>
      </c>
      <c r="G14" s="721" t="s">
        <v>74</v>
      </c>
      <c r="H14" s="723"/>
      <c r="I14" s="61">
        <f>SUM(I7:I11)</f>
        <v>42766</v>
      </c>
      <c r="J14" s="61">
        <f>SUM(J7:J11)</f>
        <v>43788</v>
      </c>
      <c r="K14" s="61">
        <f>SUM(K7:K11)</f>
        <v>44840</v>
      </c>
      <c r="L14" s="33"/>
    </row>
    <row r="15" spans="1:12" ht="12" customHeight="1">
      <c r="A15" s="707"/>
      <c r="B15" s="708"/>
      <c r="C15" s="709"/>
      <c r="D15" s="155"/>
      <c r="E15" s="155"/>
      <c r="F15" s="153"/>
      <c r="G15" s="707"/>
      <c r="H15" s="709"/>
      <c r="I15" s="61"/>
      <c r="J15" s="61"/>
      <c r="K15" s="61"/>
      <c r="L15" s="33"/>
    </row>
    <row r="16" spans="1:12" ht="12" customHeight="1">
      <c r="A16" s="707" t="s">
        <v>193</v>
      </c>
      <c r="B16" s="708"/>
      <c r="C16" s="709"/>
      <c r="D16" s="157"/>
      <c r="E16" s="157"/>
      <c r="F16" s="157"/>
      <c r="G16" s="707" t="s">
        <v>75</v>
      </c>
      <c r="H16" s="709"/>
      <c r="I16" s="7"/>
      <c r="J16" s="7"/>
      <c r="K16" s="7"/>
    </row>
    <row r="17" spans="1:12" ht="12" customHeight="1">
      <c r="A17" s="700" t="s">
        <v>61</v>
      </c>
      <c r="B17" s="700"/>
      <c r="C17" s="700"/>
      <c r="D17" s="157"/>
      <c r="E17" s="157"/>
      <c r="F17" s="157"/>
      <c r="G17" s="700" t="s">
        <v>76</v>
      </c>
      <c r="H17" s="700"/>
      <c r="I17" s="7"/>
      <c r="J17" s="7"/>
      <c r="K17" s="7"/>
    </row>
    <row r="18" spans="1:12" ht="12" customHeight="1">
      <c r="A18" s="700" t="s">
        <v>62</v>
      </c>
      <c r="B18" s="700"/>
      <c r="C18" s="700"/>
      <c r="D18" s="157"/>
      <c r="E18" s="158"/>
      <c r="F18" s="158"/>
      <c r="G18" s="819" t="s">
        <v>195</v>
      </c>
      <c r="H18" s="819"/>
      <c r="I18" s="7"/>
      <c r="J18" s="7"/>
      <c r="K18" s="7"/>
    </row>
    <row r="19" spans="1:12" ht="12" customHeight="1">
      <c r="A19" s="727" t="s">
        <v>63</v>
      </c>
      <c r="B19" s="727"/>
      <c r="C19" s="727"/>
      <c r="D19" s="157"/>
      <c r="E19" s="157"/>
      <c r="F19" s="157"/>
      <c r="G19" s="700" t="s">
        <v>196</v>
      </c>
      <c r="H19" s="700"/>
      <c r="I19" s="7"/>
      <c r="J19" s="7"/>
      <c r="K19" s="7"/>
    </row>
    <row r="20" spans="1:12" ht="12" customHeight="1">
      <c r="A20" s="727" t="s">
        <v>64</v>
      </c>
      <c r="B20" s="727"/>
      <c r="C20" s="727"/>
      <c r="D20" s="157"/>
      <c r="E20" s="157"/>
      <c r="F20" s="157"/>
      <c r="G20" s="700" t="s">
        <v>79</v>
      </c>
      <c r="H20" s="700"/>
      <c r="I20" s="14">
        <v>16455</v>
      </c>
      <c r="J20" s="14">
        <v>16950</v>
      </c>
      <c r="K20" s="14">
        <v>17460</v>
      </c>
    </row>
    <row r="21" spans="1:12" ht="12" customHeight="1">
      <c r="A21" s="700" t="s">
        <v>65</v>
      </c>
      <c r="B21" s="700"/>
      <c r="C21" s="700"/>
      <c r="D21" s="157">
        <v>16455</v>
      </c>
      <c r="E21" s="157">
        <v>16950</v>
      </c>
      <c r="F21" s="157">
        <v>17460</v>
      </c>
      <c r="G21" s="700" t="s">
        <v>80</v>
      </c>
      <c r="H21" s="700"/>
      <c r="I21" s="7"/>
      <c r="J21" s="7"/>
      <c r="K21" s="7"/>
    </row>
    <row r="22" spans="1:12" ht="12" customHeight="1">
      <c r="A22" s="734"/>
      <c r="B22" s="734"/>
      <c r="C22" s="734"/>
      <c r="D22" s="157"/>
      <c r="E22" s="157"/>
      <c r="F22" s="157"/>
      <c r="G22" s="700" t="s">
        <v>81</v>
      </c>
      <c r="H22" s="700"/>
      <c r="I22" s="7"/>
      <c r="J22" s="7"/>
      <c r="K22" s="7"/>
    </row>
    <row r="23" spans="1:12" ht="12" customHeight="1">
      <c r="A23" s="810" t="s">
        <v>88</v>
      </c>
      <c r="B23" s="810"/>
      <c r="C23" s="810"/>
      <c r="D23" s="155">
        <f>SUM(D16:D21)</f>
        <v>16455</v>
      </c>
      <c r="E23" s="155">
        <f>SUM(E16:E21)</f>
        <v>16950</v>
      </c>
      <c r="F23" s="155">
        <f>SUM(F16:F21)</f>
        <v>17460</v>
      </c>
      <c r="G23" s="721" t="s">
        <v>89</v>
      </c>
      <c r="H23" s="723"/>
      <c r="I23" s="61">
        <f>SUM(I16:I22)</f>
        <v>16455</v>
      </c>
      <c r="J23" s="61">
        <f>SUM(J16:J22)</f>
        <v>16950</v>
      </c>
      <c r="K23" s="61">
        <f>SUM(K16:K22)</f>
        <v>17460</v>
      </c>
      <c r="L23" s="33"/>
    </row>
    <row r="24" spans="1:12" ht="12" customHeight="1">
      <c r="A24" s="699"/>
      <c r="B24" s="699"/>
      <c r="C24" s="699"/>
      <c r="D24" s="153"/>
      <c r="E24" s="153"/>
      <c r="F24" s="153"/>
      <c r="G24" s="820"/>
      <c r="H24" s="821"/>
      <c r="I24" s="61"/>
      <c r="J24" s="61"/>
      <c r="K24" s="61"/>
      <c r="L24" s="33"/>
    </row>
    <row r="25" spans="1:12" ht="12" customHeight="1">
      <c r="A25" s="810" t="s">
        <v>46</v>
      </c>
      <c r="B25" s="810"/>
      <c r="C25" s="810"/>
      <c r="D25" s="159">
        <f>D14+D23</f>
        <v>59221</v>
      </c>
      <c r="E25" s="159">
        <f>E14+E23</f>
        <v>60738</v>
      </c>
      <c r="F25" s="159">
        <f>F14+F23</f>
        <v>62300</v>
      </c>
      <c r="G25" s="721" t="s">
        <v>41</v>
      </c>
      <c r="H25" s="723"/>
      <c r="I25" s="61">
        <f>I14+I23</f>
        <v>59221</v>
      </c>
      <c r="J25" s="61">
        <f>J14+J23</f>
        <v>60738</v>
      </c>
      <c r="K25" s="61">
        <f>K14+K23</f>
        <v>62300</v>
      </c>
      <c r="L25" s="33"/>
    </row>
    <row r="26" spans="1:12" ht="12" customHeight="1">
      <c r="A26" s="727"/>
      <c r="B26" s="727"/>
      <c r="C26" s="727"/>
      <c r="D26" s="159"/>
      <c r="E26" s="159"/>
      <c r="F26" s="153"/>
      <c r="G26" s="707"/>
      <c r="H26" s="709"/>
      <c r="I26" s="61"/>
      <c r="J26" s="61"/>
      <c r="K26" s="61"/>
      <c r="L26" s="33"/>
    </row>
    <row r="27" spans="1:12" ht="12.75" customHeight="1">
      <c r="A27" s="707" t="s">
        <v>192</v>
      </c>
      <c r="B27" s="708"/>
      <c r="C27" s="709"/>
      <c r="D27" s="154"/>
      <c r="E27" s="154"/>
      <c r="F27" s="153"/>
      <c r="G27" s="707" t="s">
        <v>83</v>
      </c>
      <c r="H27" s="709"/>
      <c r="I27" s="61"/>
      <c r="J27" s="61"/>
      <c r="K27" s="61"/>
      <c r="L27" s="33"/>
    </row>
    <row r="28" spans="1:12" ht="12" customHeight="1">
      <c r="A28" s="707" t="s">
        <v>55</v>
      </c>
      <c r="B28" s="708"/>
      <c r="C28" s="709"/>
      <c r="D28" s="154"/>
      <c r="E28" s="154"/>
      <c r="F28" s="153"/>
      <c r="G28" s="707" t="s">
        <v>84</v>
      </c>
      <c r="H28" s="709"/>
      <c r="I28" s="61"/>
      <c r="J28" s="61"/>
      <c r="K28" s="61"/>
      <c r="L28" s="33"/>
    </row>
    <row r="29" spans="1:12" ht="12" customHeight="1">
      <c r="A29" s="727" t="s">
        <v>56</v>
      </c>
      <c r="B29" s="727"/>
      <c r="C29" s="727"/>
      <c r="D29" s="153"/>
      <c r="E29" s="153"/>
      <c r="F29" s="153"/>
      <c r="G29" s="707" t="s">
        <v>85</v>
      </c>
      <c r="H29" s="709"/>
      <c r="I29" s="61"/>
      <c r="J29" s="61"/>
      <c r="K29" s="61"/>
      <c r="L29" s="33"/>
    </row>
    <row r="30" spans="1:12" ht="24" customHeight="1">
      <c r="A30" s="721" t="s">
        <v>150</v>
      </c>
      <c r="B30" s="722"/>
      <c r="C30" s="723"/>
      <c r="D30" s="154">
        <f>SUM(D27:D29)</f>
        <v>0</v>
      </c>
      <c r="E30" s="154">
        <f>SUM(E27:E29)</f>
        <v>0</v>
      </c>
      <c r="F30" s="154">
        <f>SUM(F27:F29)</f>
        <v>0</v>
      </c>
      <c r="G30" s="721" t="s">
        <v>86</v>
      </c>
      <c r="H30" s="723"/>
      <c r="I30" s="61">
        <f>SUM(I27:I29)</f>
        <v>0</v>
      </c>
      <c r="J30" s="61">
        <f>SUM(J27:J29)</f>
        <v>0</v>
      </c>
      <c r="K30" s="61">
        <f>SUM(K27:K29)</f>
        <v>0</v>
      </c>
      <c r="L30" s="33"/>
    </row>
    <row r="31" spans="1:12" ht="12" customHeight="1">
      <c r="A31" s="727"/>
      <c r="B31" s="727"/>
      <c r="C31" s="727"/>
      <c r="D31" s="153"/>
      <c r="E31" s="153"/>
      <c r="F31" s="153"/>
      <c r="G31" s="707"/>
      <c r="H31" s="709"/>
      <c r="I31" s="61"/>
      <c r="J31" s="61"/>
      <c r="K31" s="61"/>
      <c r="L31" s="33"/>
    </row>
    <row r="32" spans="1:12" ht="12" customHeight="1">
      <c r="A32" s="707" t="s">
        <v>193</v>
      </c>
      <c r="B32" s="708"/>
      <c r="C32" s="709"/>
      <c r="D32" s="157"/>
      <c r="E32" s="157"/>
      <c r="F32" s="157"/>
      <c r="G32" s="707" t="s">
        <v>194</v>
      </c>
      <c r="H32" s="709"/>
      <c r="I32" s="7"/>
      <c r="J32" s="7"/>
      <c r="K32" s="7"/>
    </row>
    <row r="33" spans="1:12" ht="12" customHeight="1">
      <c r="A33" s="700" t="s">
        <v>61</v>
      </c>
      <c r="B33" s="700"/>
      <c r="C33" s="700"/>
      <c r="D33" s="157"/>
      <c r="E33" s="157"/>
      <c r="F33" s="157"/>
      <c r="G33" s="700" t="s">
        <v>76</v>
      </c>
      <c r="H33" s="700"/>
      <c r="I33" s="7"/>
      <c r="J33" s="7"/>
      <c r="K33" s="7"/>
    </row>
    <row r="34" spans="1:12" ht="12" customHeight="1">
      <c r="A34" s="700" t="s">
        <v>62</v>
      </c>
      <c r="B34" s="700"/>
      <c r="C34" s="700"/>
      <c r="D34" s="157"/>
      <c r="E34" s="158"/>
      <c r="F34" s="158"/>
      <c r="G34" s="707" t="s">
        <v>77</v>
      </c>
      <c r="H34" s="709"/>
      <c r="I34" s="7"/>
      <c r="J34" s="7"/>
      <c r="K34" s="7"/>
    </row>
    <row r="35" spans="1:12" ht="12" customHeight="1">
      <c r="A35" s="727" t="s">
        <v>63</v>
      </c>
      <c r="B35" s="727"/>
      <c r="C35" s="727"/>
      <c r="D35" s="157"/>
      <c r="E35" s="157"/>
      <c r="F35" s="157"/>
      <c r="G35" s="707" t="s">
        <v>196</v>
      </c>
      <c r="H35" s="709"/>
      <c r="I35" s="7"/>
      <c r="J35" s="7"/>
      <c r="K35" s="7"/>
    </row>
    <row r="36" spans="1:12" ht="12" customHeight="1">
      <c r="A36" s="727" t="s">
        <v>64</v>
      </c>
      <c r="B36" s="727"/>
      <c r="C36" s="727"/>
      <c r="D36" s="157"/>
      <c r="E36" s="157"/>
      <c r="F36" s="157"/>
      <c r="G36" s="700" t="s">
        <v>79</v>
      </c>
      <c r="H36" s="700"/>
      <c r="I36" s="7"/>
      <c r="J36" s="7"/>
      <c r="K36" s="7"/>
    </row>
    <row r="37" spans="1:12" ht="12" customHeight="1">
      <c r="A37" s="700" t="s">
        <v>65</v>
      </c>
      <c r="B37" s="700"/>
      <c r="C37" s="700"/>
      <c r="D37" s="157"/>
      <c r="E37" s="157"/>
      <c r="F37" s="157"/>
      <c r="G37" s="700" t="s">
        <v>80</v>
      </c>
      <c r="H37" s="700"/>
      <c r="I37" s="7"/>
      <c r="J37" s="7"/>
      <c r="K37" s="7"/>
    </row>
    <row r="38" spans="1:12" ht="12" customHeight="1">
      <c r="A38" s="734"/>
      <c r="B38" s="734"/>
      <c r="C38" s="734"/>
      <c r="D38" s="157"/>
      <c r="E38" s="157"/>
      <c r="F38" s="157"/>
      <c r="G38" s="700" t="s">
        <v>81</v>
      </c>
      <c r="H38" s="700"/>
      <c r="I38" s="7"/>
      <c r="J38" s="7"/>
      <c r="K38" s="7"/>
    </row>
    <row r="39" spans="1:12" ht="12" customHeight="1">
      <c r="A39" s="721" t="s">
        <v>91</v>
      </c>
      <c r="B39" s="722"/>
      <c r="C39" s="723"/>
      <c r="D39" s="155">
        <f>SUM(D32:D37)</f>
        <v>0</v>
      </c>
      <c r="E39" s="155">
        <f>SUM(E32:E37)</f>
        <v>0</v>
      </c>
      <c r="F39" s="155">
        <f>SUM(F32:F37)</f>
        <v>0</v>
      </c>
      <c r="G39" s="721" t="s">
        <v>151</v>
      </c>
      <c r="H39" s="723"/>
      <c r="I39" s="61">
        <f>SUM(I32:I38)</f>
        <v>0</v>
      </c>
      <c r="J39" s="61">
        <f>SUM(J32:J38)</f>
        <v>0</v>
      </c>
      <c r="K39" s="61">
        <f>SUM(K32:K38)</f>
        <v>0</v>
      </c>
      <c r="L39" s="33"/>
    </row>
    <row r="40" spans="1:12" ht="12" customHeight="1">
      <c r="A40" s="727"/>
      <c r="B40" s="727"/>
      <c r="C40" s="727"/>
      <c r="D40" s="153"/>
      <c r="E40" s="153"/>
      <c r="F40" s="153"/>
      <c r="G40" s="707"/>
      <c r="H40" s="709"/>
      <c r="I40" s="61"/>
      <c r="J40" s="61"/>
      <c r="K40" s="61"/>
      <c r="L40" s="33"/>
    </row>
    <row r="41" spans="1:12" ht="12.75" customHeight="1">
      <c r="A41" s="810" t="s">
        <v>190</v>
      </c>
      <c r="B41" s="810"/>
      <c r="C41" s="810"/>
      <c r="D41" s="159">
        <f>D30+D39</f>
        <v>0</v>
      </c>
      <c r="E41" s="159">
        <f>E30+E39</f>
        <v>0</v>
      </c>
      <c r="F41" s="159">
        <f>F30+F39</f>
        <v>0</v>
      </c>
      <c r="G41" s="721" t="s">
        <v>191</v>
      </c>
      <c r="H41" s="723"/>
      <c r="I41" s="61">
        <f>I30+I39</f>
        <v>0</v>
      </c>
      <c r="J41" s="61">
        <f>J30+J39</f>
        <v>0</v>
      </c>
      <c r="K41" s="61">
        <f>K30+K39</f>
        <v>0</v>
      </c>
      <c r="L41" s="33"/>
    </row>
    <row r="42" spans="1:12" ht="12" customHeight="1">
      <c r="A42" s="727"/>
      <c r="B42" s="727"/>
      <c r="C42" s="727"/>
      <c r="D42" s="159"/>
      <c r="E42" s="159"/>
      <c r="F42" s="153"/>
      <c r="G42" s="814"/>
      <c r="H42" s="815"/>
      <c r="I42" s="61"/>
      <c r="J42" s="61"/>
      <c r="K42" s="61"/>
      <c r="L42" s="33"/>
    </row>
    <row r="43" spans="1:12" ht="12.75" customHeight="1">
      <c r="A43" s="808" t="s">
        <v>43</v>
      </c>
      <c r="B43" s="808"/>
      <c r="C43" s="808"/>
      <c r="D43" s="160">
        <f>D25+D41</f>
        <v>59221</v>
      </c>
      <c r="E43" s="160">
        <f>E25+E41</f>
        <v>60738</v>
      </c>
      <c r="F43" s="160">
        <f>F25+F41</f>
        <v>62300</v>
      </c>
      <c r="G43" s="808" t="s">
        <v>44</v>
      </c>
      <c r="H43" s="808"/>
      <c r="I43" s="61">
        <f>I25+I41</f>
        <v>59221</v>
      </c>
      <c r="J43" s="61">
        <f>J25+J41</f>
        <v>60738</v>
      </c>
      <c r="K43" s="61">
        <f>K25+K41</f>
        <v>62300</v>
      </c>
      <c r="L43" s="33"/>
    </row>
    <row r="44" spans="1:12" ht="7.5" customHeight="1" thickBot="1"/>
    <row r="45" spans="1:12">
      <c r="A45" s="802" t="s">
        <v>397</v>
      </c>
      <c r="B45" s="803"/>
      <c r="C45" s="803"/>
      <c r="D45" s="803"/>
      <c r="E45" s="803"/>
      <c r="F45" s="804"/>
    </row>
    <row r="46" spans="1:12" ht="19.5" customHeight="1" thickBot="1">
      <c r="A46" s="805"/>
      <c r="B46" s="806"/>
      <c r="C46" s="806"/>
      <c r="D46" s="806"/>
      <c r="E46" s="806"/>
      <c r="F46" s="807"/>
    </row>
    <row r="47" spans="1:12">
      <c r="A47" s="64"/>
      <c r="B47" s="64"/>
      <c r="C47" s="64"/>
      <c r="D47" s="64"/>
      <c r="E47" s="64"/>
      <c r="F47" s="64"/>
    </row>
  </sheetData>
  <mergeCells count="85">
    <mergeCell ref="A21:C21"/>
    <mergeCell ref="G31:H31"/>
    <mergeCell ref="A30:C30"/>
    <mergeCell ref="G25:H25"/>
    <mergeCell ref="G24:H24"/>
    <mergeCell ref="G27:H27"/>
    <mergeCell ref="G28:H28"/>
    <mergeCell ref="A25:C25"/>
    <mergeCell ref="A22:C22"/>
    <mergeCell ref="A23:C23"/>
    <mergeCell ref="A40:C40"/>
    <mergeCell ref="A38:C38"/>
    <mergeCell ref="A24:C24"/>
    <mergeCell ref="A29:C29"/>
    <mergeCell ref="A31:C31"/>
    <mergeCell ref="A28:C28"/>
    <mergeCell ref="A26:C26"/>
    <mergeCell ref="A27:C27"/>
    <mergeCell ref="G13:H13"/>
    <mergeCell ref="G39:H39"/>
    <mergeCell ref="A39:C39"/>
    <mergeCell ref="A3:C3"/>
    <mergeCell ref="A9:C9"/>
    <mergeCell ref="A19:C19"/>
    <mergeCell ref="G10:H10"/>
    <mergeCell ref="A17:C17"/>
    <mergeCell ref="A18:C18"/>
    <mergeCell ref="G16:H16"/>
    <mergeCell ref="G3:H3"/>
    <mergeCell ref="G5:H6"/>
    <mergeCell ref="G12:H12"/>
    <mergeCell ref="G7:H7"/>
    <mergeCell ref="G8:H8"/>
    <mergeCell ref="G11:H11"/>
    <mergeCell ref="G9:H9"/>
    <mergeCell ref="G15:H15"/>
    <mergeCell ref="G23:H23"/>
    <mergeCell ref="A20:C20"/>
    <mergeCell ref="A36:C36"/>
    <mergeCell ref="G20:H20"/>
    <mergeCell ref="A35:C35"/>
    <mergeCell ref="G17:H17"/>
    <mergeCell ref="G21:H21"/>
    <mergeCell ref="G19:H19"/>
    <mergeCell ref="G18:H18"/>
    <mergeCell ref="G26:H26"/>
    <mergeCell ref="G32:H32"/>
    <mergeCell ref="G30:H30"/>
    <mergeCell ref="G22:H22"/>
    <mergeCell ref="G42:H42"/>
    <mergeCell ref="A41:C41"/>
    <mergeCell ref="A34:C34"/>
    <mergeCell ref="A32:C32"/>
    <mergeCell ref="A33:C33"/>
    <mergeCell ref="A37:C37"/>
    <mergeCell ref="B1:K1"/>
    <mergeCell ref="A10:C10"/>
    <mergeCell ref="A14:C14"/>
    <mergeCell ref="A15:C15"/>
    <mergeCell ref="A12:C12"/>
    <mergeCell ref="A16:C16"/>
    <mergeCell ref="G14:H14"/>
    <mergeCell ref="A2:K2"/>
    <mergeCell ref="G4:K4"/>
    <mergeCell ref="D5:F5"/>
    <mergeCell ref="A42:C42"/>
    <mergeCell ref="A4:F4"/>
    <mergeCell ref="G41:H41"/>
    <mergeCell ref="G38:H38"/>
    <mergeCell ref="A13:C13"/>
    <mergeCell ref="A7:C7"/>
    <mergeCell ref="A8:C8"/>
    <mergeCell ref="G34:H34"/>
    <mergeCell ref="G29:H29"/>
    <mergeCell ref="G33:H33"/>
    <mergeCell ref="A11:C11"/>
    <mergeCell ref="A45:F46"/>
    <mergeCell ref="I5:K5"/>
    <mergeCell ref="G40:H40"/>
    <mergeCell ref="G37:H37"/>
    <mergeCell ref="G35:H35"/>
    <mergeCell ref="G36:H36"/>
    <mergeCell ref="A5:C6"/>
    <mergeCell ref="A43:C43"/>
    <mergeCell ref="G43:H43"/>
  </mergeCells>
  <phoneticPr fontId="0" type="noConversion"/>
  <pageMargins left="0.32" right="0.26" top="0.18" bottom="0.2" header="0.52" footer="0.2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Q24"/>
  <sheetViews>
    <sheetView topLeftCell="A10" zoomScaleNormal="100" workbookViewId="0">
      <selection sqref="A1:H1"/>
    </sheetView>
  </sheetViews>
  <sheetFormatPr defaultRowHeight="12.75"/>
  <cols>
    <col min="1" max="1" width="36.28515625" customWidth="1"/>
    <col min="2" max="2" width="12.140625" customWidth="1"/>
    <col min="3" max="3" width="13.5703125" customWidth="1"/>
    <col min="4" max="5" width="14.42578125" customWidth="1"/>
    <col min="6" max="6" width="12.5703125" customWidth="1"/>
    <col min="7" max="7" width="13.42578125" customWidth="1"/>
    <col min="8" max="8" width="16.42578125" customWidth="1"/>
  </cols>
  <sheetData>
    <row r="1" spans="1:17">
      <c r="A1" s="473" t="s">
        <v>441</v>
      </c>
      <c r="B1" s="473"/>
      <c r="C1" s="473"/>
      <c r="D1" s="473"/>
      <c r="E1" s="473"/>
      <c r="F1" s="473"/>
      <c r="G1" s="473"/>
      <c r="H1" s="473"/>
      <c r="I1" s="68"/>
      <c r="J1" s="68"/>
      <c r="K1" s="68"/>
      <c r="L1" s="68"/>
      <c r="M1" s="68"/>
      <c r="N1" s="68"/>
      <c r="O1" s="68"/>
      <c r="P1" s="68"/>
      <c r="Q1" s="68"/>
    </row>
    <row r="2" spans="1:17" ht="15">
      <c r="G2" s="1"/>
    </row>
    <row r="4" spans="1:17" ht="12.75" customHeight="1">
      <c r="A4" s="471" t="s">
        <v>224</v>
      </c>
      <c r="B4" s="471"/>
      <c r="C4" s="471"/>
      <c r="D4" s="471"/>
      <c r="E4" s="471"/>
      <c r="F4" s="471"/>
      <c r="G4" s="471"/>
      <c r="H4" s="471"/>
    </row>
    <row r="5" spans="1:17" ht="12.75" customHeight="1">
      <c r="A5" s="471" t="s">
        <v>225</v>
      </c>
      <c r="B5" s="471"/>
      <c r="C5" s="471"/>
      <c r="D5" s="471"/>
      <c r="E5" s="471"/>
      <c r="F5" s="471"/>
      <c r="G5" s="471"/>
      <c r="H5" s="471"/>
    </row>
    <row r="6" spans="1:17">
      <c r="C6" t="s">
        <v>226</v>
      </c>
    </row>
    <row r="8" spans="1:17">
      <c r="H8" s="29" t="s">
        <v>227</v>
      </c>
    </row>
    <row r="9" spans="1:17">
      <c r="A9" s="8" t="s">
        <v>34</v>
      </c>
      <c r="B9" s="70" t="s">
        <v>228</v>
      </c>
      <c r="C9" s="70" t="s">
        <v>229</v>
      </c>
      <c r="D9" s="70" t="s">
        <v>230</v>
      </c>
      <c r="E9" s="71" t="s">
        <v>231</v>
      </c>
      <c r="F9" s="71" t="s">
        <v>232</v>
      </c>
      <c r="G9" s="70" t="s">
        <v>233</v>
      </c>
      <c r="H9" s="70" t="s">
        <v>4</v>
      </c>
    </row>
    <row r="10" spans="1:17">
      <c r="A10" s="14" t="s">
        <v>234</v>
      </c>
      <c r="B10" s="72"/>
      <c r="C10" s="72"/>
      <c r="D10" s="72"/>
      <c r="E10" s="72"/>
      <c r="F10" s="72"/>
      <c r="G10" s="72"/>
      <c r="H10" s="14">
        <f>SUM(B10:G10)</f>
        <v>0</v>
      </c>
    </row>
    <row r="11" spans="1:17">
      <c r="A11" s="14" t="s">
        <v>235</v>
      </c>
      <c r="B11" s="72"/>
      <c r="C11" s="72"/>
      <c r="D11" s="72"/>
      <c r="E11" s="72"/>
      <c r="F11" s="72"/>
      <c r="G11" s="72"/>
      <c r="H11" s="14">
        <f t="shared" ref="H11:H22" si="0">SUM(B11:G11)</f>
        <v>0</v>
      </c>
    </row>
    <row r="12" spans="1:17">
      <c r="A12" s="14" t="s">
        <v>236</v>
      </c>
      <c r="B12" s="72"/>
      <c r="C12" s="72"/>
      <c r="D12" s="72"/>
      <c r="E12" s="72"/>
      <c r="F12" s="72"/>
      <c r="G12" s="72"/>
      <c r="H12" s="14">
        <f t="shared" si="0"/>
        <v>0</v>
      </c>
    </row>
    <row r="13" spans="1:17">
      <c r="A13" s="14" t="s">
        <v>236</v>
      </c>
      <c r="B13" s="72"/>
      <c r="C13" s="72"/>
      <c r="D13" s="72"/>
      <c r="E13" s="72"/>
      <c r="F13" s="72"/>
      <c r="G13" s="72"/>
      <c r="H13" s="14">
        <f t="shared" si="0"/>
        <v>0</v>
      </c>
    </row>
    <row r="14" spans="1:17">
      <c r="A14" s="14" t="s">
        <v>236</v>
      </c>
      <c r="B14" s="72"/>
      <c r="C14" s="72"/>
      <c r="D14" s="72"/>
      <c r="E14" s="72"/>
      <c r="F14" s="72"/>
      <c r="G14" s="72"/>
      <c r="H14" s="14">
        <f t="shared" si="0"/>
        <v>0</v>
      </c>
    </row>
    <row r="15" spans="1:17">
      <c r="A15" s="14" t="s">
        <v>236</v>
      </c>
      <c r="B15" s="72"/>
      <c r="C15" s="72"/>
      <c r="D15" s="72"/>
      <c r="E15" s="72"/>
      <c r="F15" s="72"/>
      <c r="G15" s="72"/>
      <c r="H15" s="14">
        <f t="shared" si="0"/>
        <v>0</v>
      </c>
    </row>
    <row r="16" spans="1:17">
      <c r="A16" s="14" t="s">
        <v>236</v>
      </c>
      <c r="B16" s="72"/>
      <c r="C16" s="72"/>
      <c r="D16" s="72"/>
      <c r="E16" s="72"/>
      <c r="F16" s="72"/>
      <c r="G16" s="72"/>
      <c r="H16" s="14">
        <f t="shared" si="0"/>
        <v>0</v>
      </c>
    </row>
    <row r="17" spans="1:8">
      <c r="A17" s="14" t="s">
        <v>237</v>
      </c>
      <c r="B17" s="72"/>
      <c r="C17" s="72"/>
      <c r="D17" s="72"/>
      <c r="E17" s="72"/>
      <c r="F17" s="72"/>
      <c r="G17" s="72"/>
      <c r="H17" s="14">
        <f t="shared" si="0"/>
        <v>0</v>
      </c>
    </row>
    <row r="18" spans="1:8">
      <c r="A18" s="14" t="s">
        <v>237</v>
      </c>
      <c r="B18" s="72"/>
      <c r="C18" s="72"/>
      <c r="D18" s="72"/>
      <c r="E18" s="72"/>
      <c r="F18" s="72"/>
      <c r="G18" s="72"/>
      <c r="H18" s="14">
        <f t="shared" si="0"/>
        <v>0</v>
      </c>
    </row>
    <row r="19" spans="1:8">
      <c r="A19" s="14" t="s">
        <v>237</v>
      </c>
      <c r="B19" s="72"/>
      <c r="C19" s="72"/>
      <c r="D19" s="72"/>
      <c r="E19" s="72"/>
      <c r="F19" s="72"/>
      <c r="G19" s="72"/>
      <c r="H19" s="14">
        <f t="shared" si="0"/>
        <v>0</v>
      </c>
    </row>
    <row r="20" spans="1:8">
      <c r="A20" s="14" t="s">
        <v>238</v>
      </c>
      <c r="B20" s="72"/>
      <c r="C20" s="72"/>
      <c r="D20" s="72"/>
      <c r="E20" s="72"/>
      <c r="F20" s="72"/>
      <c r="G20" s="72"/>
      <c r="H20" s="14">
        <f t="shared" si="0"/>
        <v>0</v>
      </c>
    </row>
    <row r="21" spans="1:8">
      <c r="A21" s="14" t="s">
        <v>238</v>
      </c>
      <c r="B21" s="72"/>
      <c r="C21" s="72"/>
      <c r="D21" s="72"/>
      <c r="E21" s="72"/>
      <c r="F21" s="72"/>
      <c r="G21" s="72"/>
      <c r="H21" s="14">
        <f t="shared" si="0"/>
        <v>0</v>
      </c>
    </row>
    <row r="22" spans="1:8">
      <c r="A22" s="72"/>
      <c r="B22" s="72"/>
      <c r="C22" s="72"/>
      <c r="D22" s="72"/>
      <c r="E22" s="72"/>
      <c r="F22" s="72"/>
      <c r="G22" s="72"/>
      <c r="H22" s="14">
        <f t="shared" si="0"/>
        <v>0</v>
      </c>
    </row>
    <row r="23" spans="1:8">
      <c r="A23" s="72"/>
      <c r="B23" s="72"/>
      <c r="C23" s="72"/>
      <c r="D23" s="72"/>
      <c r="E23" s="72"/>
      <c r="F23" s="72"/>
      <c r="G23" s="72"/>
      <c r="H23" s="14"/>
    </row>
    <row r="24" spans="1:8">
      <c r="A24" s="73" t="s">
        <v>30</v>
      </c>
      <c r="B24" s="21">
        <f t="shared" ref="B24:G24" si="1">SUM(B10:B21)</f>
        <v>0</v>
      </c>
      <c r="C24" s="21">
        <f t="shared" si="1"/>
        <v>0</v>
      </c>
      <c r="D24" s="21">
        <f t="shared" si="1"/>
        <v>0</v>
      </c>
      <c r="E24" s="21">
        <f t="shared" si="1"/>
        <v>0</v>
      </c>
      <c r="F24" s="21">
        <f t="shared" si="1"/>
        <v>0</v>
      </c>
      <c r="G24" s="21">
        <f t="shared" si="1"/>
        <v>0</v>
      </c>
      <c r="H24" s="21">
        <f>SUM(B24:G24)</f>
        <v>0</v>
      </c>
    </row>
  </sheetData>
  <mergeCells count="3">
    <mergeCell ref="A4:H4"/>
    <mergeCell ref="A5:H5"/>
    <mergeCell ref="A1:H1"/>
  </mergeCells>
  <phoneticPr fontId="0" type="noConversion"/>
  <pageMargins left="0.78740157480314965" right="0.43307086614173229" top="0.51181102362204722" bottom="0.51181102362204722" header="0.51181102362204722" footer="0.51181102362204722"/>
  <pageSetup paperSize="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J95"/>
  <sheetViews>
    <sheetView topLeftCell="A79" zoomScale="120" zoomScaleNormal="120" workbookViewId="0">
      <selection activeCell="A95" sqref="A95"/>
    </sheetView>
  </sheetViews>
  <sheetFormatPr defaultRowHeight="12.75"/>
  <cols>
    <col min="4" max="4" width="25.140625" customWidth="1"/>
    <col min="5" max="6" width="14.85546875" customWidth="1"/>
    <col min="7" max="7" width="11.5703125" customWidth="1"/>
    <col min="8" max="8" width="11.42578125" customWidth="1"/>
  </cols>
  <sheetData>
    <row r="2" spans="1:10">
      <c r="A2" s="473" t="s">
        <v>470</v>
      </c>
      <c r="B2" s="473"/>
      <c r="C2" s="473"/>
      <c r="D2" s="473"/>
      <c r="E2" s="473"/>
      <c r="F2" s="473"/>
      <c r="G2" s="473"/>
    </row>
    <row r="3" spans="1:10">
      <c r="A3" s="29"/>
      <c r="B3" s="29"/>
      <c r="C3" s="29"/>
      <c r="D3" s="29"/>
      <c r="E3" s="29"/>
      <c r="F3" s="29"/>
      <c r="G3" s="29"/>
    </row>
    <row r="4" spans="1:10">
      <c r="A4" s="570" t="s">
        <v>201</v>
      </c>
      <c r="B4" s="570"/>
      <c r="C4" s="570"/>
      <c r="D4" s="570"/>
      <c r="E4" s="570"/>
      <c r="F4" s="570"/>
      <c r="G4" s="570"/>
    </row>
    <row r="5" spans="1:10">
      <c r="A5" s="570" t="s">
        <v>50</v>
      </c>
      <c r="B5" s="570"/>
      <c r="C5" s="570"/>
      <c r="D5" s="570"/>
      <c r="E5" s="570"/>
      <c r="F5" s="570"/>
      <c r="G5" s="570"/>
    </row>
    <row r="6" spans="1:10" ht="13.5" thickBot="1">
      <c r="A6" s="571" t="s">
        <v>1</v>
      </c>
      <c r="B6" s="571"/>
      <c r="C6" s="571"/>
      <c r="D6" s="571"/>
      <c r="E6" s="571"/>
      <c r="F6" s="571"/>
      <c r="G6" s="571"/>
    </row>
    <row r="7" spans="1:10" ht="13.5" thickBot="1">
      <c r="A7" s="553" t="s">
        <v>2</v>
      </c>
      <c r="B7" s="554"/>
      <c r="C7" s="554"/>
      <c r="D7" s="554"/>
      <c r="E7" s="572" t="s">
        <v>448</v>
      </c>
      <c r="F7" s="509"/>
      <c r="G7" s="510"/>
      <c r="H7" s="509" t="s">
        <v>449</v>
      </c>
      <c r="I7" s="509"/>
      <c r="J7" s="510"/>
    </row>
    <row r="8" spans="1:10" ht="12.75" customHeight="1">
      <c r="A8" s="555"/>
      <c r="B8" s="556"/>
      <c r="C8" s="556"/>
      <c r="D8" s="556"/>
      <c r="E8" s="511" t="s">
        <v>450</v>
      </c>
      <c r="F8" s="512" t="s">
        <v>346</v>
      </c>
      <c r="G8" s="514" t="s">
        <v>30</v>
      </c>
      <c r="H8" s="516" t="s">
        <v>450</v>
      </c>
      <c r="I8" s="512" t="s">
        <v>346</v>
      </c>
      <c r="J8" s="514" t="s">
        <v>30</v>
      </c>
    </row>
    <row r="9" spans="1:10" ht="13.5" thickBot="1">
      <c r="A9" s="557"/>
      <c r="B9" s="558"/>
      <c r="C9" s="558"/>
      <c r="D9" s="558"/>
      <c r="E9" s="504"/>
      <c r="F9" s="513"/>
      <c r="G9" s="515"/>
      <c r="H9" s="517"/>
      <c r="I9" s="513"/>
      <c r="J9" s="515"/>
    </row>
    <row r="10" spans="1:10">
      <c r="A10" s="567" t="s">
        <v>93</v>
      </c>
      <c r="B10" s="568"/>
      <c r="C10" s="568"/>
      <c r="D10" s="569"/>
      <c r="E10" s="239">
        <v>7157</v>
      </c>
      <c r="F10" s="119"/>
      <c r="G10" s="240">
        <f t="shared" ref="G10:G20" si="0">SUM(E10:F10)</f>
        <v>7157</v>
      </c>
      <c r="H10" s="241">
        <v>9706</v>
      </c>
      <c r="I10" s="242"/>
      <c r="J10" s="243">
        <f>SUM(H10:I10)</f>
        <v>9706</v>
      </c>
    </row>
    <row r="11" spans="1:10" ht="23.25" customHeight="1">
      <c r="A11" s="521" t="s">
        <v>94</v>
      </c>
      <c r="B11" s="522"/>
      <c r="C11" s="522"/>
      <c r="D11" s="523"/>
      <c r="E11" s="244">
        <v>15976</v>
      </c>
      <c r="F11" s="86"/>
      <c r="G11" s="245">
        <f t="shared" si="0"/>
        <v>15976</v>
      </c>
      <c r="H11" s="246">
        <v>14164</v>
      </c>
      <c r="I11" s="247"/>
      <c r="J11" s="248">
        <f t="shared" ref="J11:J52" si="1">SUM(H11:I11)</f>
        <v>14164</v>
      </c>
    </row>
    <row r="12" spans="1:10" ht="12.75" customHeight="1">
      <c r="A12" s="562" t="s">
        <v>95</v>
      </c>
      <c r="B12" s="563"/>
      <c r="C12" s="563"/>
      <c r="D12" s="563"/>
      <c r="E12" s="244">
        <v>8447</v>
      </c>
      <c r="F12" s="86"/>
      <c r="G12" s="245">
        <f t="shared" si="0"/>
        <v>8447</v>
      </c>
      <c r="H12" s="246">
        <v>3407</v>
      </c>
      <c r="I12" s="247"/>
      <c r="J12" s="248">
        <f t="shared" si="1"/>
        <v>3407</v>
      </c>
    </row>
    <row r="13" spans="1:10">
      <c r="A13" s="524" t="s">
        <v>96</v>
      </c>
      <c r="B13" s="525"/>
      <c r="C13" s="525"/>
      <c r="D13" s="525"/>
      <c r="E13" s="244">
        <v>862</v>
      </c>
      <c r="F13" s="86"/>
      <c r="G13" s="245">
        <f t="shared" si="0"/>
        <v>862</v>
      </c>
      <c r="H13" s="246">
        <v>862</v>
      </c>
      <c r="I13" s="247"/>
      <c r="J13" s="248">
        <f t="shared" si="1"/>
        <v>862</v>
      </c>
    </row>
    <row r="14" spans="1:10">
      <c r="A14" s="524" t="s">
        <v>97</v>
      </c>
      <c r="B14" s="525"/>
      <c r="C14" s="525"/>
      <c r="D14" s="525"/>
      <c r="E14" s="244">
        <v>10</v>
      </c>
      <c r="F14" s="86"/>
      <c r="G14" s="245">
        <f t="shared" si="0"/>
        <v>10</v>
      </c>
      <c r="H14" s="246">
        <v>11264</v>
      </c>
      <c r="I14" s="247"/>
      <c r="J14" s="248">
        <f t="shared" si="1"/>
        <v>11264</v>
      </c>
    </row>
    <row r="15" spans="1:10" ht="23.25" customHeight="1">
      <c r="A15" s="524" t="s">
        <v>98</v>
      </c>
      <c r="B15" s="525"/>
      <c r="C15" s="525"/>
      <c r="D15" s="525"/>
      <c r="E15" s="244">
        <v>9990</v>
      </c>
      <c r="F15" s="86"/>
      <c r="G15" s="245">
        <f t="shared" si="0"/>
        <v>9990</v>
      </c>
      <c r="H15" s="246">
        <v>619</v>
      </c>
      <c r="I15" s="247"/>
      <c r="J15" s="248">
        <f t="shared" si="1"/>
        <v>619</v>
      </c>
    </row>
    <row r="16" spans="1:10" ht="23.25" customHeight="1">
      <c r="A16" s="562" t="s">
        <v>99</v>
      </c>
      <c r="B16" s="563"/>
      <c r="C16" s="563"/>
      <c r="D16" s="563"/>
      <c r="E16" s="244"/>
      <c r="F16" s="86"/>
      <c r="G16" s="245"/>
      <c r="H16" s="246"/>
      <c r="I16" s="247"/>
      <c r="J16" s="248"/>
    </row>
    <row r="17" spans="1:10" ht="23.25" customHeight="1">
      <c r="A17" s="562" t="s">
        <v>100</v>
      </c>
      <c r="B17" s="563"/>
      <c r="C17" s="563"/>
      <c r="D17" s="563"/>
      <c r="E17" s="244"/>
      <c r="F17" s="86"/>
      <c r="G17" s="245"/>
      <c r="H17" s="246"/>
      <c r="I17" s="247"/>
      <c r="J17" s="248"/>
    </row>
    <row r="18" spans="1:10" ht="12.75" customHeight="1">
      <c r="A18" s="562" t="s">
        <v>101</v>
      </c>
      <c r="B18" s="563"/>
      <c r="C18" s="563"/>
      <c r="D18" s="563"/>
      <c r="E18" s="244"/>
      <c r="F18" s="86"/>
      <c r="G18" s="245"/>
      <c r="H18" s="246"/>
      <c r="I18" s="247"/>
      <c r="J18" s="248"/>
    </row>
    <row r="19" spans="1:10" ht="12.75" customHeight="1">
      <c r="A19" s="562" t="s">
        <v>102</v>
      </c>
      <c r="B19" s="563"/>
      <c r="C19" s="563"/>
      <c r="D19" s="563"/>
      <c r="E19" s="244">
        <v>19307</v>
      </c>
      <c r="F19" s="86"/>
      <c r="G19" s="245">
        <f t="shared" si="0"/>
        <v>19307</v>
      </c>
      <c r="H19" s="246">
        <v>40104</v>
      </c>
      <c r="I19" s="247"/>
      <c r="J19" s="248">
        <f t="shared" si="1"/>
        <v>40104</v>
      </c>
    </row>
    <row r="20" spans="1:10" ht="12.75" customHeight="1">
      <c r="A20" s="526" t="s">
        <v>197</v>
      </c>
      <c r="B20" s="527"/>
      <c r="C20" s="527"/>
      <c r="D20" s="527"/>
      <c r="E20" s="244">
        <f>SUM(E10:E19)</f>
        <v>61749</v>
      </c>
      <c r="F20" s="86">
        <f>SUM(F10:F19)</f>
        <v>0</v>
      </c>
      <c r="G20" s="245">
        <f t="shared" si="0"/>
        <v>61749</v>
      </c>
      <c r="H20" s="246">
        <f>SUM(H10:H19)</f>
        <v>80126</v>
      </c>
      <c r="I20" s="247">
        <v>0</v>
      </c>
      <c r="J20" s="248">
        <f t="shared" si="1"/>
        <v>80126</v>
      </c>
    </row>
    <row r="21" spans="1:10">
      <c r="A21" s="521"/>
      <c r="B21" s="522"/>
      <c r="C21" s="522"/>
      <c r="D21" s="523"/>
      <c r="E21" s="244"/>
      <c r="F21" s="86"/>
      <c r="G21" s="245"/>
      <c r="H21" s="246"/>
      <c r="I21" s="247"/>
      <c r="J21" s="248"/>
    </row>
    <row r="22" spans="1:10">
      <c r="A22" s="573" t="s">
        <v>112</v>
      </c>
      <c r="B22" s="574"/>
      <c r="C22" s="574"/>
      <c r="D22" s="574"/>
      <c r="E22" s="244">
        <v>5463</v>
      </c>
      <c r="F22" s="86">
        <v>0</v>
      </c>
      <c r="G22" s="245">
        <v>5463</v>
      </c>
      <c r="H22" s="246">
        <v>5463</v>
      </c>
      <c r="I22" s="247">
        <v>0</v>
      </c>
      <c r="J22" s="248">
        <f t="shared" si="1"/>
        <v>5463</v>
      </c>
    </row>
    <row r="23" spans="1:10">
      <c r="A23" s="536"/>
      <c r="B23" s="537"/>
      <c r="C23" s="537"/>
      <c r="D23" s="538"/>
      <c r="E23" s="244"/>
      <c r="F23" s="86"/>
      <c r="G23" s="245"/>
      <c r="H23" s="246"/>
      <c r="I23" s="247"/>
      <c r="J23" s="248"/>
    </row>
    <row r="24" spans="1:10" ht="12.75" customHeight="1">
      <c r="A24" s="531" t="s">
        <v>113</v>
      </c>
      <c r="B24" s="532"/>
      <c r="C24" s="532"/>
      <c r="D24" s="533"/>
      <c r="E24" s="244"/>
      <c r="F24" s="86"/>
      <c r="G24" s="245"/>
      <c r="H24" s="246"/>
      <c r="I24" s="247"/>
      <c r="J24" s="248"/>
    </row>
    <row r="25" spans="1:10" ht="12.75" customHeight="1">
      <c r="A25" s="544" t="s">
        <v>114</v>
      </c>
      <c r="B25" s="545"/>
      <c r="C25" s="545"/>
      <c r="D25" s="546"/>
      <c r="E25" s="244">
        <v>562</v>
      </c>
      <c r="F25" s="86"/>
      <c r="G25" s="245">
        <f t="shared" ref="G25:G34" si="2">SUM(E25:F25)</f>
        <v>562</v>
      </c>
      <c r="H25" s="246">
        <v>962</v>
      </c>
      <c r="I25" s="247"/>
      <c r="J25" s="248">
        <f t="shared" si="1"/>
        <v>962</v>
      </c>
    </row>
    <row r="26" spans="1:10">
      <c r="A26" s="521" t="s">
        <v>115</v>
      </c>
      <c r="B26" s="522"/>
      <c r="C26" s="522"/>
      <c r="D26" s="523"/>
      <c r="E26" s="244"/>
      <c r="F26" s="86"/>
      <c r="G26" s="245"/>
      <c r="H26" s="246">
        <v>497</v>
      </c>
      <c r="I26" s="247"/>
      <c r="J26" s="248"/>
    </row>
    <row r="27" spans="1:10">
      <c r="A27" s="521" t="s">
        <v>208</v>
      </c>
      <c r="B27" s="522"/>
      <c r="C27" s="522"/>
      <c r="D27" s="523"/>
      <c r="E27" s="244">
        <v>1090</v>
      </c>
      <c r="F27" s="86"/>
      <c r="G27" s="245">
        <f t="shared" si="2"/>
        <v>1090</v>
      </c>
      <c r="H27" s="246">
        <v>1090</v>
      </c>
      <c r="I27" s="247"/>
      <c r="J27" s="248">
        <f t="shared" si="1"/>
        <v>1090</v>
      </c>
    </row>
    <row r="28" spans="1:10">
      <c r="A28" s="531" t="s">
        <v>209</v>
      </c>
      <c r="B28" s="532"/>
      <c r="C28" s="532"/>
      <c r="D28" s="533"/>
      <c r="E28" s="244"/>
      <c r="F28" s="86">
        <v>643</v>
      </c>
      <c r="G28" s="245">
        <f t="shared" si="2"/>
        <v>643</v>
      </c>
      <c r="H28" s="246"/>
      <c r="I28" s="247">
        <v>643</v>
      </c>
      <c r="J28" s="248">
        <f t="shared" si="1"/>
        <v>643</v>
      </c>
    </row>
    <row r="29" spans="1:10">
      <c r="A29" s="521" t="s">
        <v>116</v>
      </c>
      <c r="B29" s="522"/>
      <c r="C29" s="522"/>
      <c r="D29" s="523"/>
      <c r="E29" s="244">
        <v>450</v>
      </c>
      <c r="F29" s="86">
        <v>174</v>
      </c>
      <c r="G29" s="245">
        <f t="shared" si="2"/>
        <v>624</v>
      </c>
      <c r="H29" s="246">
        <v>558</v>
      </c>
      <c r="I29" s="247">
        <v>174</v>
      </c>
      <c r="J29" s="248">
        <f t="shared" si="1"/>
        <v>732</v>
      </c>
    </row>
    <row r="30" spans="1:10">
      <c r="A30" s="524" t="s">
        <v>117</v>
      </c>
      <c r="B30" s="525"/>
      <c r="C30" s="525"/>
      <c r="D30" s="525"/>
      <c r="E30" s="244"/>
      <c r="F30" s="86">
        <v>320</v>
      </c>
      <c r="G30" s="245">
        <f t="shared" si="2"/>
        <v>320</v>
      </c>
      <c r="H30" s="246"/>
      <c r="I30" s="247">
        <v>320</v>
      </c>
      <c r="J30" s="248">
        <f t="shared" si="1"/>
        <v>320</v>
      </c>
    </row>
    <row r="31" spans="1:10">
      <c r="A31" s="521" t="s">
        <v>118</v>
      </c>
      <c r="B31" s="522"/>
      <c r="C31" s="522"/>
      <c r="D31" s="523"/>
      <c r="E31" s="244"/>
      <c r="F31" s="86"/>
      <c r="G31" s="245"/>
      <c r="H31" s="246">
        <v>80</v>
      </c>
      <c r="I31" s="247"/>
      <c r="J31" s="248">
        <f t="shared" si="1"/>
        <v>80</v>
      </c>
    </row>
    <row r="32" spans="1:10">
      <c r="A32" s="521" t="s">
        <v>119</v>
      </c>
      <c r="B32" s="537"/>
      <c r="C32" s="537"/>
      <c r="D32" s="538"/>
      <c r="E32" s="244"/>
      <c r="F32" s="86"/>
      <c r="G32" s="245"/>
      <c r="H32" s="246"/>
      <c r="I32" s="247"/>
      <c r="J32" s="248"/>
    </row>
    <row r="33" spans="1:10">
      <c r="A33" s="524" t="s">
        <v>120</v>
      </c>
      <c r="B33" s="525"/>
      <c r="C33" s="525"/>
      <c r="D33" s="525"/>
      <c r="E33" s="244"/>
      <c r="F33" s="86"/>
      <c r="G33" s="245"/>
      <c r="H33" s="246"/>
      <c r="I33" s="247"/>
      <c r="J33" s="248"/>
    </row>
    <row r="34" spans="1:10">
      <c r="A34" s="536" t="s">
        <v>121</v>
      </c>
      <c r="B34" s="537"/>
      <c r="C34" s="537"/>
      <c r="D34" s="538"/>
      <c r="E34" s="244">
        <f>SUM(E24:E33)</f>
        <v>2102</v>
      </c>
      <c r="F34" s="86">
        <f>SUM(F24:F33)</f>
        <v>1137</v>
      </c>
      <c r="G34" s="245">
        <f t="shared" si="2"/>
        <v>3239</v>
      </c>
      <c r="H34" s="246">
        <f>SUM(H24:H33)</f>
        <v>3187</v>
      </c>
      <c r="I34" s="247">
        <f>SUM(I24:I33)</f>
        <v>1137</v>
      </c>
      <c r="J34" s="248">
        <f t="shared" si="1"/>
        <v>4324</v>
      </c>
    </row>
    <row r="35" spans="1:10" ht="23.25" customHeight="1">
      <c r="A35" s="559"/>
      <c r="B35" s="560"/>
      <c r="C35" s="560"/>
      <c r="D35" s="561"/>
      <c r="E35" s="249"/>
      <c r="F35" s="100"/>
      <c r="G35" s="250"/>
      <c r="H35" s="246"/>
      <c r="I35" s="247"/>
      <c r="J35" s="248">
        <f t="shared" si="1"/>
        <v>0</v>
      </c>
    </row>
    <row r="36" spans="1:10" ht="23.25" customHeight="1">
      <c r="A36" s="544" t="s">
        <v>122</v>
      </c>
      <c r="B36" s="545"/>
      <c r="C36" s="545"/>
      <c r="D36" s="546"/>
      <c r="E36" s="249"/>
      <c r="F36" s="100"/>
      <c r="G36" s="245"/>
      <c r="H36" s="246"/>
      <c r="I36" s="247"/>
      <c r="J36" s="248">
        <f t="shared" si="1"/>
        <v>0</v>
      </c>
    </row>
    <row r="37" spans="1:10" ht="12.75" customHeight="1">
      <c r="A37" s="544" t="s">
        <v>123</v>
      </c>
      <c r="B37" s="545"/>
      <c r="C37" s="545"/>
      <c r="D37" s="546"/>
      <c r="E37" s="249"/>
      <c r="F37" s="100"/>
      <c r="G37" s="245"/>
      <c r="H37" s="246"/>
      <c r="I37" s="247"/>
      <c r="J37" s="248">
        <f t="shared" si="1"/>
        <v>0</v>
      </c>
    </row>
    <row r="38" spans="1:10">
      <c r="A38" s="521" t="s">
        <v>156</v>
      </c>
      <c r="B38" s="522"/>
      <c r="C38" s="522"/>
      <c r="D38" s="523"/>
      <c r="E38" s="249"/>
      <c r="F38" s="100"/>
      <c r="G38" s="245"/>
      <c r="H38" s="246"/>
      <c r="I38" s="247"/>
      <c r="J38" s="248">
        <f t="shared" si="1"/>
        <v>0</v>
      </c>
    </row>
    <row r="39" spans="1:10">
      <c r="A39" s="536" t="s">
        <v>125</v>
      </c>
      <c r="B39" s="537"/>
      <c r="C39" s="537"/>
      <c r="D39" s="538"/>
      <c r="E39" s="249">
        <v>0</v>
      </c>
      <c r="F39" s="100">
        <v>0</v>
      </c>
      <c r="G39" s="245">
        <f>SUM(E39:F39)</f>
        <v>0</v>
      </c>
      <c r="H39" s="246"/>
      <c r="I39" s="247">
        <v>0</v>
      </c>
      <c r="J39" s="248">
        <f t="shared" si="1"/>
        <v>0</v>
      </c>
    </row>
    <row r="40" spans="1:10">
      <c r="A40" s="521"/>
      <c r="B40" s="522"/>
      <c r="C40" s="522"/>
      <c r="D40" s="523"/>
      <c r="E40" s="249"/>
      <c r="F40" s="100"/>
      <c r="G40" s="250"/>
      <c r="H40" s="246"/>
      <c r="I40" s="247"/>
      <c r="J40" s="248">
        <f t="shared" si="1"/>
        <v>0</v>
      </c>
    </row>
    <row r="41" spans="1:10">
      <c r="A41" s="536" t="s">
        <v>178</v>
      </c>
      <c r="B41" s="537"/>
      <c r="C41" s="537"/>
      <c r="D41" s="538"/>
      <c r="E41" s="244">
        <f>E20+E22+E34+E39</f>
        <v>69314</v>
      </c>
      <c r="F41" s="86">
        <f>F20+F22+F34+F39</f>
        <v>1137</v>
      </c>
      <c r="G41" s="245">
        <f>SUM(E41:F41)</f>
        <v>70451</v>
      </c>
      <c r="H41" s="147">
        <f>SUM(H20,H22,H34,H39)</f>
        <v>88776</v>
      </c>
      <c r="I41" s="86">
        <f>SUM(I20,I22,I34,I39)</f>
        <v>1137</v>
      </c>
      <c r="J41" s="245">
        <f t="shared" si="1"/>
        <v>89913</v>
      </c>
    </row>
    <row r="42" spans="1:10">
      <c r="A42" s="521"/>
      <c r="B42" s="522"/>
      <c r="C42" s="522"/>
      <c r="D42" s="523"/>
      <c r="E42" s="249"/>
      <c r="F42" s="100"/>
      <c r="G42" s="250"/>
      <c r="H42" s="246"/>
      <c r="I42" s="247"/>
      <c r="J42" s="248"/>
    </row>
    <row r="43" spans="1:10">
      <c r="A43" s="521" t="s">
        <v>144</v>
      </c>
      <c r="B43" s="522"/>
      <c r="C43" s="522"/>
      <c r="D43" s="523"/>
      <c r="E43" s="249"/>
      <c r="F43" s="100"/>
      <c r="G43" s="245"/>
      <c r="H43" s="246"/>
      <c r="I43" s="247"/>
      <c r="J43" s="248"/>
    </row>
    <row r="44" spans="1:10">
      <c r="A44" s="521" t="s">
        <v>61</v>
      </c>
      <c r="B44" s="522"/>
      <c r="C44" s="522"/>
      <c r="D44" s="523"/>
      <c r="E44" s="249"/>
      <c r="F44" s="100"/>
      <c r="G44" s="245"/>
      <c r="H44" s="246"/>
      <c r="I44" s="247"/>
      <c r="J44" s="248"/>
    </row>
    <row r="45" spans="1:10">
      <c r="A45" s="521" t="s">
        <v>145</v>
      </c>
      <c r="B45" s="522"/>
      <c r="C45" s="522"/>
      <c r="D45" s="523"/>
      <c r="E45" s="249"/>
      <c r="F45" s="100"/>
      <c r="G45" s="245"/>
      <c r="H45" s="246">
        <v>10065</v>
      </c>
      <c r="I45" s="247">
        <v>8</v>
      </c>
      <c r="J45" s="248">
        <f t="shared" si="1"/>
        <v>10073</v>
      </c>
    </row>
    <row r="46" spans="1:10">
      <c r="A46" s="521" t="s">
        <v>146</v>
      </c>
      <c r="B46" s="522"/>
      <c r="C46" s="522"/>
      <c r="D46" s="523"/>
      <c r="E46" s="249"/>
      <c r="F46" s="100"/>
      <c r="G46" s="245"/>
      <c r="H46" s="246"/>
      <c r="I46" s="247"/>
      <c r="J46" s="248"/>
    </row>
    <row r="47" spans="1:10">
      <c r="A47" s="521" t="s">
        <v>147</v>
      </c>
      <c r="B47" s="522"/>
      <c r="C47" s="522"/>
      <c r="D47" s="523"/>
      <c r="E47" s="249"/>
      <c r="F47" s="100"/>
      <c r="G47" s="245"/>
      <c r="H47" s="246"/>
      <c r="I47" s="247"/>
      <c r="J47" s="248"/>
    </row>
    <row r="48" spans="1:10">
      <c r="A48" s="521" t="s">
        <v>222</v>
      </c>
      <c r="B48" s="522"/>
      <c r="C48" s="522"/>
      <c r="D48" s="523"/>
      <c r="E48" s="244"/>
      <c r="F48" s="86">
        <v>15976</v>
      </c>
      <c r="G48" s="245">
        <f>SUM(E48:F48)</f>
        <v>15976</v>
      </c>
      <c r="H48" s="246"/>
      <c r="I48" s="247">
        <v>15721</v>
      </c>
      <c r="J48" s="248">
        <f t="shared" si="1"/>
        <v>15721</v>
      </c>
    </row>
    <row r="49" spans="1:10">
      <c r="A49" s="524" t="s">
        <v>340</v>
      </c>
      <c r="B49" s="525"/>
      <c r="C49" s="525"/>
      <c r="D49" s="525"/>
      <c r="E49" s="244"/>
      <c r="F49" s="86"/>
      <c r="G49" s="245"/>
      <c r="H49" s="246"/>
      <c r="I49" s="247"/>
      <c r="J49" s="248"/>
    </row>
    <row r="50" spans="1:10">
      <c r="A50" s="536" t="s">
        <v>341</v>
      </c>
      <c r="B50" s="537"/>
      <c r="C50" s="537"/>
      <c r="D50" s="538"/>
      <c r="E50" s="244">
        <f>SUM(E43:E49)</f>
        <v>0</v>
      </c>
      <c r="F50" s="86">
        <f>SUM(F43:F49)</f>
        <v>15976</v>
      </c>
      <c r="G50" s="245">
        <f>SUM(E50:F50)</f>
        <v>15976</v>
      </c>
      <c r="H50" s="246">
        <f>SUM(H43:H49)</f>
        <v>10065</v>
      </c>
      <c r="I50" s="247">
        <f>SUM(I43:I49)</f>
        <v>15729</v>
      </c>
      <c r="J50" s="248">
        <f t="shared" si="1"/>
        <v>25794</v>
      </c>
    </row>
    <row r="51" spans="1:10">
      <c r="A51" s="521"/>
      <c r="B51" s="522"/>
      <c r="C51" s="522"/>
      <c r="D51" s="523"/>
      <c r="E51" s="244"/>
      <c r="F51" s="86"/>
      <c r="G51" s="245"/>
      <c r="H51" s="246"/>
      <c r="I51" s="247"/>
      <c r="J51" s="248"/>
    </row>
    <row r="52" spans="1:10" ht="13.5" thickBot="1">
      <c r="A52" s="550" t="s">
        <v>148</v>
      </c>
      <c r="B52" s="551"/>
      <c r="C52" s="551"/>
      <c r="D52" s="552"/>
      <c r="E52" s="251">
        <f>E41+E50</f>
        <v>69314</v>
      </c>
      <c r="F52" s="252">
        <f>F41+F50</f>
        <v>17113</v>
      </c>
      <c r="G52" s="253">
        <f>SUM(E52:F52)</f>
        <v>86427</v>
      </c>
      <c r="H52" s="254">
        <f>SUM(H41,H50)</f>
        <v>98841</v>
      </c>
      <c r="I52" s="255">
        <f>SUM(I41,I50)</f>
        <v>16866</v>
      </c>
      <c r="J52" s="448">
        <f t="shared" si="1"/>
        <v>115707</v>
      </c>
    </row>
    <row r="53" spans="1:10" ht="13.5" thickBot="1">
      <c r="A53" s="31"/>
      <c r="B53" s="31"/>
      <c r="C53" s="31"/>
      <c r="D53" s="31"/>
      <c r="E53" s="31"/>
      <c r="F53" s="31"/>
      <c r="G53" s="31"/>
      <c r="H53" s="2"/>
      <c r="I53" s="2"/>
      <c r="J53" s="2"/>
    </row>
    <row r="54" spans="1:10" ht="21.75" customHeight="1" thickBot="1">
      <c r="A54" s="553" t="s">
        <v>2</v>
      </c>
      <c r="B54" s="554"/>
      <c r="C54" s="554"/>
      <c r="D54" s="554"/>
      <c r="E54" s="500" t="s">
        <v>448</v>
      </c>
      <c r="F54" s="501"/>
      <c r="G54" s="502"/>
      <c r="H54" s="500" t="s">
        <v>449</v>
      </c>
      <c r="I54" s="501"/>
      <c r="J54" s="502"/>
    </row>
    <row r="55" spans="1:10" ht="46.5" customHeight="1">
      <c r="A55" s="555"/>
      <c r="B55" s="556"/>
      <c r="C55" s="556"/>
      <c r="D55" s="556"/>
      <c r="E55" s="503" t="s">
        <v>450</v>
      </c>
      <c r="F55" s="505" t="s">
        <v>346</v>
      </c>
      <c r="G55" s="507" t="s">
        <v>30</v>
      </c>
      <c r="H55" s="503" t="s">
        <v>450</v>
      </c>
      <c r="I55" s="505" t="s">
        <v>346</v>
      </c>
      <c r="J55" s="507" t="s">
        <v>30</v>
      </c>
    </row>
    <row r="56" spans="1:10" ht="13.5" thickBot="1">
      <c r="A56" s="557"/>
      <c r="B56" s="558"/>
      <c r="C56" s="558"/>
      <c r="D56" s="558"/>
      <c r="E56" s="504"/>
      <c r="F56" s="506"/>
      <c r="G56" s="508"/>
      <c r="H56" s="504"/>
      <c r="I56" s="506"/>
      <c r="J56" s="508"/>
    </row>
    <row r="57" spans="1:10" ht="23.25" customHeight="1">
      <c r="A57" s="581" t="s">
        <v>126</v>
      </c>
      <c r="B57" s="582"/>
      <c r="C57" s="582"/>
      <c r="D57" s="583"/>
      <c r="E57" s="256"/>
      <c r="F57" s="118"/>
      <c r="G57" s="257"/>
      <c r="H57" s="256">
        <v>15894</v>
      </c>
      <c r="I57" s="118"/>
      <c r="J57" s="257">
        <f>SUM(H57:I57)</f>
        <v>15894</v>
      </c>
    </row>
    <row r="58" spans="1:10" ht="23.25" customHeight="1">
      <c r="A58" s="547" t="s">
        <v>127</v>
      </c>
      <c r="B58" s="548"/>
      <c r="C58" s="548"/>
      <c r="D58" s="549"/>
      <c r="E58" s="244"/>
      <c r="F58" s="86"/>
      <c r="G58" s="245"/>
      <c r="H58" s="244"/>
      <c r="I58" s="86"/>
      <c r="J58" s="245"/>
    </row>
    <row r="59" spans="1:10" ht="23.25" customHeight="1">
      <c r="A59" s="518" t="s">
        <v>128</v>
      </c>
      <c r="B59" s="519"/>
      <c r="C59" s="519"/>
      <c r="D59" s="520"/>
      <c r="E59" s="244"/>
      <c r="F59" s="86"/>
      <c r="G59" s="245"/>
      <c r="H59" s="244"/>
      <c r="I59" s="86"/>
      <c r="J59" s="245"/>
    </row>
    <row r="60" spans="1:10" ht="23.25" customHeight="1">
      <c r="A60" s="518" t="s">
        <v>129</v>
      </c>
      <c r="B60" s="519"/>
      <c r="C60" s="519"/>
      <c r="D60" s="520"/>
      <c r="E60" s="244"/>
      <c r="F60" s="86"/>
      <c r="G60" s="245"/>
      <c r="H60" s="244"/>
      <c r="I60" s="86"/>
      <c r="J60" s="245"/>
    </row>
    <row r="61" spans="1:10" ht="23.25" customHeight="1">
      <c r="A61" s="542" t="s">
        <v>130</v>
      </c>
      <c r="B61" s="543"/>
      <c r="C61" s="543"/>
      <c r="D61" s="543"/>
      <c r="E61" s="244">
        <v>39673</v>
      </c>
      <c r="F61" s="86"/>
      <c r="G61" s="245">
        <f>SUM(E61:F61)</f>
        <v>39673</v>
      </c>
      <c r="H61" s="244">
        <v>41046</v>
      </c>
      <c r="I61" s="86"/>
      <c r="J61" s="245">
        <f>SUM(H61:I61)</f>
        <v>41046</v>
      </c>
    </row>
    <row r="62" spans="1:10" ht="12.75" customHeight="1">
      <c r="A62" s="575" t="s">
        <v>131</v>
      </c>
      <c r="B62" s="576"/>
      <c r="C62" s="576"/>
      <c r="D62" s="577"/>
      <c r="E62" s="258">
        <f>SUM(E57:E61)</f>
        <v>39673</v>
      </c>
      <c r="F62" s="116">
        <f>SUM(F57:F61)</f>
        <v>0</v>
      </c>
      <c r="G62" s="259">
        <f>SUM(E62:F62)</f>
        <v>39673</v>
      </c>
      <c r="H62" s="258">
        <f>SUM(H57:H61)</f>
        <v>56940</v>
      </c>
      <c r="I62" s="116">
        <f>SUM(I57:I61)</f>
        <v>0</v>
      </c>
      <c r="J62" s="259">
        <f>SUM(H62:I62)</f>
        <v>56940</v>
      </c>
    </row>
    <row r="63" spans="1:10" ht="12.75" customHeight="1">
      <c r="A63" s="578"/>
      <c r="B63" s="579"/>
      <c r="C63" s="579"/>
      <c r="D63" s="580"/>
      <c r="E63" s="244"/>
      <c r="F63" s="86"/>
      <c r="G63" s="245"/>
      <c r="H63" s="244"/>
      <c r="I63" s="86"/>
      <c r="J63" s="245"/>
    </row>
    <row r="64" spans="1:10" ht="12.75" customHeight="1">
      <c r="A64" s="518" t="s">
        <v>135</v>
      </c>
      <c r="B64" s="519"/>
      <c r="C64" s="519"/>
      <c r="D64" s="520"/>
      <c r="E64" s="244"/>
      <c r="F64" s="86"/>
      <c r="G64" s="245"/>
      <c r="H64" s="244"/>
      <c r="I64" s="86"/>
      <c r="J64" s="245"/>
    </row>
    <row r="65" spans="1:10" ht="12.75" customHeight="1">
      <c r="A65" s="518" t="s">
        <v>136</v>
      </c>
      <c r="B65" s="519"/>
      <c r="C65" s="519"/>
      <c r="D65" s="520"/>
      <c r="E65" s="244">
        <v>2540</v>
      </c>
      <c r="F65" s="86"/>
      <c r="G65" s="245">
        <f>SUM(E65:F65)</f>
        <v>2540</v>
      </c>
      <c r="H65" s="244">
        <v>2540</v>
      </c>
      <c r="I65" s="86"/>
      <c r="J65" s="245">
        <f>SUM(H65:I65)</f>
        <v>2540</v>
      </c>
    </row>
    <row r="66" spans="1:10">
      <c r="A66" s="521" t="s">
        <v>137</v>
      </c>
      <c r="B66" s="522"/>
      <c r="C66" s="522"/>
      <c r="D66" s="523"/>
      <c r="E66" s="244"/>
      <c r="F66" s="86"/>
      <c r="G66" s="245"/>
      <c r="H66" s="244"/>
      <c r="I66" s="86"/>
      <c r="J66" s="245"/>
    </row>
    <row r="67" spans="1:10">
      <c r="A67" s="524" t="s">
        <v>138</v>
      </c>
      <c r="B67" s="525"/>
      <c r="C67" s="525"/>
      <c r="D67" s="525"/>
      <c r="E67" s="244"/>
      <c r="F67" s="86"/>
      <c r="G67" s="245"/>
      <c r="H67" s="244"/>
      <c r="I67" s="86"/>
      <c r="J67" s="245"/>
    </row>
    <row r="68" spans="1:10">
      <c r="A68" s="524" t="s">
        <v>139</v>
      </c>
      <c r="B68" s="525"/>
      <c r="C68" s="525"/>
      <c r="D68" s="525"/>
      <c r="E68" s="244"/>
      <c r="F68" s="86"/>
      <c r="G68" s="245"/>
      <c r="H68" s="244"/>
      <c r="I68" s="86"/>
      <c r="J68" s="245"/>
    </row>
    <row r="69" spans="1:10">
      <c r="A69" s="528"/>
      <c r="B69" s="529"/>
      <c r="C69" s="529"/>
      <c r="D69" s="530"/>
      <c r="E69" s="244"/>
      <c r="F69" s="86"/>
      <c r="G69" s="245"/>
      <c r="H69" s="244"/>
      <c r="I69" s="86"/>
      <c r="J69" s="245"/>
    </row>
    <row r="70" spans="1:10">
      <c r="A70" s="539" t="s">
        <v>140</v>
      </c>
      <c r="B70" s="540"/>
      <c r="C70" s="540"/>
      <c r="D70" s="541"/>
      <c r="E70" s="258">
        <f>SUM(E64:E69)</f>
        <v>2540</v>
      </c>
      <c r="F70" s="116">
        <f>SUM(F64:F69)</f>
        <v>0</v>
      </c>
      <c r="G70" s="259">
        <f>SUM(E70:F70)</f>
        <v>2540</v>
      </c>
      <c r="H70" s="258">
        <f>SUM(H64:H68)</f>
        <v>2540</v>
      </c>
      <c r="I70" s="116">
        <f>SUM(I64:I68)</f>
        <v>0</v>
      </c>
      <c r="J70" s="259">
        <f>SUM(H70:I70)</f>
        <v>2540</v>
      </c>
    </row>
    <row r="71" spans="1:10" ht="23.25" customHeight="1">
      <c r="A71" s="528"/>
      <c r="B71" s="529"/>
      <c r="C71" s="529"/>
      <c r="D71" s="530"/>
      <c r="E71" s="244"/>
      <c r="F71" s="86"/>
      <c r="G71" s="245"/>
      <c r="H71" s="244"/>
      <c r="I71" s="86"/>
      <c r="J71" s="245"/>
    </row>
    <row r="72" spans="1:10" ht="23.25" customHeight="1">
      <c r="A72" s="547" t="s">
        <v>141</v>
      </c>
      <c r="B72" s="548"/>
      <c r="C72" s="548"/>
      <c r="D72" s="549"/>
      <c r="E72" s="260"/>
      <c r="F72" s="88"/>
      <c r="G72" s="245"/>
      <c r="H72" s="260"/>
      <c r="I72" s="88"/>
      <c r="J72" s="245"/>
    </row>
    <row r="73" spans="1:10" ht="12.75" customHeight="1">
      <c r="A73" s="518" t="s">
        <v>142</v>
      </c>
      <c r="B73" s="519"/>
      <c r="C73" s="519"/>
      <c r="D73" s="520"/>
      <c r="E73" s="249"/>
      <c r="F73" s="100"/>
      <c r="G73" s="245"/>
      <c r="H73" s="249"/>
      <c r="I73" s="100"/>
      <c r="J73" s="245"/>
    </row>
    <row r="74" spans="1:10">
      <c r="A74" s="531" t="s">
        <v>143</v>
      </c>
      <c r="B74" s="532"/>
      <c r="C74" s="532"/>
      <c r="D74" s="533"/>
      <c r="E74" s="249"/>
      <c r="F74" s="100"/>
      <c r="G74" s="245"/>
      <c r="H74" s="249"/>
      <c r="I74" s="100"/>
      <c r="J74" s="245"/>
    </row>
    <row r="75" spans="1:10">
      <c r="A75" s="521"/>
      <c r="B75" s="522"/>
      <c r="C75" s="522"/>
      <c r="D75" s="523"/>
      <c r="E75" s="249"/>
      <c r="F75" s="100"/>
      <c r="G75" s="245"/>
      <c r="H75" s="249"/>
      <c r="I75" s="100"/>
      <c r="J75" s="245"/>
    </row>
    <row r="76" spans="1:10">
      <c r="A76" s="564" t="s">
        <v>134</v>
      </c>
      <c r="B76" s="565"/>
      <c r="C76" s="565"/>
      <c r="D76" s="566"/>
      <c r="E76" s="260">
        <f>SUM(E72:E74)</f>
        <v>0</v>
      </c>
      <c r="F76" s="88">
        <f>SUM(F72:F74)</f>
        <v>0</v>
      </c>
      <c r="G76" s="259">
        <f>SUM(E76:F76)</f>
        <v>0</v>
      </c>
      <c r="H76" s="260">
        <v>0</v>
      </c>
      <c r="I76" s="88">
        <v>0</v>
      </c>
      <c r="J76" s="259">
        <f>SUM(H76:I76)</f>
        <v>0</v>
      </c>
    </row>
    <row r="77" spans="1:10" ht="23.25" customHeight="1">
      <c r="A77" s="521"/>
      <c r="B77" s="522"/>
      <c r="C77" s="522"/>
      <c r="D77" s="523"/>
      <c r="E77" s="261"/>
      <c r="F77" s="146"/>
      <c r="G77" s="262"/>
      <c r="H77" s="261"/>
      <c r="I77" s="146"/>
      <c r="J77" s="245"/>
    </row>
    <row r="78" spans="1:10" ht="12.75" customHeight="1">
      <c r="A78" s="526" t="s">
        <v>152</v>
      </c>
      <c r="B78" s="527"/>
      <c r="C78" s="527"/>
      <c r="D78" s="527"/>
      <c r="E78" s="244">
        <f>E62+E70+E76</f>
        <v>42213</v>
      </c>
      <c r="F78" s="86">
        <f>F62+F70+F76</f>
        <v>0</v>
      </c>
      <c r="G78" s="245">
        <f>SUM(E78:F78)</f>
        <v>42213</v>
      </c>
      <c r="H78" s="244">
        <f>SUM(H62,H70,H76)</f>
        <v>59480</v>
      </c>
      <c r="I78" s="86">
        <f>SUM(I62,I70,I76)</f>
        <v>0</v>
      </c>
      <c r="J78" s="245">
        <f>SUM(H78:I78)</f>
        <v>59480</v>
      </c>
    </row>
    <row r="79" spans="1:10">
      <c r="A79" s="521"/>
      <c r="B79" s="522"/>
      <c r="C79" s="522"/>
      <c r="D79" s="523"/>
      <c r="E79" s="249"/>
      <c r="F79" s="100"/>
      <c r="G79" s="245"/>
      <c r="H79" s="249"/>
      <c r="I79" s="100"/>
      <c r="J79" s="245"/>
    </row>
    <row r="80" spans="1:10">
      <c r="A80" s="521" t="s">
        <v>144</v>
      </c>
      <c r="B80" s="522"/>
      <c r="C80" s="522"/>
      <c r="D80" s="523"/>
      <c r="E80" s="249"/>
      <c r="F80" s="100"/>
      <c r="G80" s="245"/>
      <c r="H80" s="249"/>
      <c r="I80" s="100"/>
      <c r="J80" s="245"/>
    </row>
    <row r="81" spans="1:10">
      <c r="A81" s="521" t="s">
        <v>61</v>
      </c>
      <c r="B81" s="522"/>
      <c r="C81" s="522"/>
      <c r="D81" s="523"/>
      <c r="E81" s="249"/>
      <c r="F81" s="100"/>
      <c r="G81" s="245"/>
      <c r="H81" s="249"/>
      <c r="I81" s="100"/>
      <c r="J81" s="245"/>
    </row>
    <row r="82" spans="1:10">
      <c r="A82" s="521" t="s">
        <v>145</v>
      </c>
      <c r="B82" s="522"/>
      <c r="C82" s="522"/>
      <c r="D82" s="523"/>
      <c r="E82" s="244"/>
      <c r="F82" s="86"/>
      <c r="G82" s="245"/>
      <c r="H82" s="244">
        <v>225</v>
      </c>
      <c r="I82" s="86"/>
      <c r="J82" s="245">
        <f>SUM(H82:I82)</f>
        <v>225</v>
      </c>
    </row>
    <row r="83" spans="1:10">
      <c r="A83" s="521" t="s">
        <v>146</v>
      </c>
      <c r="B83" s="522"/>
      <c r="C83" s="522"/>
      <c r="D83" s="523"/>
      <c r="E83" s="244"/>
      <c r="F83" s="86"/>
      <c r="G83" s="245"/>
      <c r="H83" s="244"/>
      <c r="I83" s="86"/>
      <c r="J83" s="245"/>
    </row>
    <row r="84" spans="1:10">
      <c r="A84" s="521" t="s">
        <v>147</v>
      </c>
      <c r="B84" s="522"/>
      <c r="C84" s="522"/>
      <c r="D84" s="523"/>
      <c r="E84" s="244"/>
      <c r="F84" s="86"/>
      <c r="G84" s="245"/>
      <c r="H84" s="244"/>
      <c r="I84" s="86"/>
      <c r="J84" s="245"/>
    </row>
    <row r="85" spans="1:10">
      <c r="A85" s="521" t="s">
        <v>222</v>
      </c>
      <c r="B85" s="522"/>
      <c r="C85" s="522"/>
      <c r="D85" s="523"/>
      <c r="E85" s="244"/>
      <c r="F85" s="86"/>
      <c r="G85" s="245"/>
      <c r="H85" s="244"/>
      <c r="I85" s="86"/>
      <c r="J85" s="245"/>
    </row>
    <row r="86" spans="1:10">
      <c r="A86" s="524" t="s">
        <v>340</v>
      </c>
      <c r="B86" s="525"/>
      <c r="C86" s="525"/>
      <c r="D86" s="525"/>
      <c r="E86" s="244"/>
      <c r="F86" s="86"/>
      <c r="G86" s="245"/>
      <c r="H86" s="244"/>
      <c r="I86" s="86"/>
      <c r="J86" s="245"/>
    </row>
    <row r="87" spans="1:10">
      <c r="A87" s="534" t="s">
        <v>342</v>
      </c>
      <c r="B87" s="535"/>
      <c r="C87" s="535"/>
      <c r="D87" s="535"/>
      <c r="E87" s="260">
        <v>0</v>
      </c>
      <c r="F87" s="88">
        <f>SUM(F80:F86)</f>
        <v>0</v>
      </c>
      <c r="G87" s="259">
        <f>SUM(E87:F87)</f>
        <v>0</v>
      </c>
      <c r="H87" s="260">
        <f>SUM(H80:H86)</f>
        <v>225</v>
      </c>
      <c r="I87" s="88">
        <f>SUM(I80:I86)</f>
        <v>0</v>
      </c>
      <c r="J87" s="259">
        <f>SUM(H87:I87)</f>
        <v>225</v>
      </c>
    </row>
    <row r="88" spans="1:10">
      <c r="A88" s="559"/>
      <c r="B88" s="560"/>
      <c r="C88" s="560"/>
      <c r="D88" s="561"/>
      <c r="E88" s="263"/>
      <c r="F88" s="117"/>
      <c r="G88" s="245"/>
      <c r="H88" s="263"/>
      <c r="I88" s="117"/>
      <c r="J88" s="245">
        <f>SUM(H88:I88)</f>
        <v>0</v>
      </c>
    </row>
    <row r="89" spans="1:10" ht="13.5" customHeight="1">
      <c r="A89" s="536" t="s">
        <v>153</v>
      </c>
      <c r="B89" s="537"/>
      <c r="C89" s="537"/>
      <c r="D89" s="538"/>
      <c r="E89" s="260">
        <f>E78+E87</f>
        <v>42213</v>
      </c>
      <c r="F89" s="88">
        <f>F78+F87</f>
        <v>0</v>
      </c>
      <c r="G89" s="264">
        <f>SUM(E89:F89)</f>
        <v>42213</v>
      </c>
      <c r="H89" s="260">
        <f>SUM(H78,H87)</f>
        <v>59705</v>
      </c>
      <c r="I89" s="88">
        <f>SUM(I78,I87)</f>
        <v>0</v>
      </c>
      <c r="J89" s="259">
        <f>SUM(H89:I89)</f>
        <v>59705</v>
      </c>
    </row>
    <row r="90" spans="1:10" ht="15.75" customHeight="1" thickBot="1">
      <c r="A90" s="265"/>
      <c r="B90" s="266"/>
      <c r="C90" s="266"/>
      <c r="D90" s="266"/>
      <c r="E90" s="267"/>
      <c r="F90" s="219"/>
      <c r="G90" s="268"/>
      <c r="H90" s="267"/>
      <c r="I90" s="219"/>
      <c r="J90" s="269"/>
    </row>
    <row r="91" spans="1:10" ht="13.5" thickBot="1">
      <c r="A91" s="497" t="s">
        <v>198</v>
      </c>
      <c r="B91" s="498"/>
      <c r="C91" s="498"/>
      <c r="D91" s="499"/>
      <c r="E91" s="270">
        <v>111527</v>
      </c>
      <c r="F91" s="271">
        <v>17113</v>
      </c>
      <c r="G91" s="272">
        <v>128640</v>
      </c>
      <c r="H91" s="270">
        <f>SUM(H52,H89)</f>
        <v>158546</v>
      </c>
      <c r="I91" s="271">
        <f>SUM(I52,I89)</f>
        <v>16866</v>
      </c>
      <c r="J91" s="273">
        <f>SUM(H91:I91)</f>
        <v>175412</v>
      </c>
    </row>
    <row r="94" spans="1:10" ht="15.75">
      <c r="A94" s="238" t="s">
        <v>457</v>
      </c>
    </row>
    <row r="95" spans="1:10" ht="15.75">
      <c r="A95" s="238" t="s">
        <v>471</v>
      </c>
    </row>
  </sheetData>
  <mergeCells count="99">
    <mergeCell ref="A62:D62"/>
    <mergeCell ref="A63:D63"/>
    <mergeCell ref="A57:D57"/>
    <mergeCell ref="A28:D28"/>
    <mergeCell ref="A47:D47"/>
    <mergeCell ref="A26:D26"/>
    <mergeCell ref="A50:D50"/>
    <mergeCell ref="A30:D30"/>
    <mergeCell ref="A32:D32"/>
    <mergeCell ref="A31:D31"/>
    <mergeCell ref="A43:D43"/>
    <mergeCell ref="A33:D33"/>
    <mergeCell ref="A29:D29"/>
    <mergeCell ref="A18:D18"/>
    <mergeCell ref="A19:D19"/>
    <mergeCell ref="A60:D60"/>
    <mergeCell ref="A51:D51"/>
    <mergeCell ref="A21:D21"/>
    <mergeCell ref="A25:D25"/>
    <mergeCell ref="A27:D27"/>
    <mergeCell ref="A22:D22"/>
    <mergeCell ref="A23:D23"/>
    <mergeCell ref="A24:D24"/>
    <mergeCell ref="A11:D11"/>
    <mergeCell ref="A10:D10"/>
    <mergeCell ref="A13:D13"/>
    <mergeCell ref="A2:G2"/>
    <mergeCell ref="A17:D17"/>
    <mergeCell ref="A4:G4"/>
    <mergeCell ref="A5:G5"/>
    <mergeCell ref="A6:G6"/>
    <mergeCell ref="A12:D12"/>
    <mergeCell ref="A7:D9"/>
    <mergeCell ref="A35:D35"/>
    <mergeCell ref="A36:D36"/>
    <mergeCell ref="A14:D14"/>
    <mergeCell ref="A15:D15"/>
    <mergeCell ref="A16:D16"/>
    <mergeCell ref="A76:D76"/>
    <mergeCell ref="A44:D44"/>
    <mergeCell ref="A45:D45"/>
    <mergeCell ref="A46:D46"/>
    <mergeCell ref="A40:D40"/>
    <mergeCell ref="A20:D20"/>
    <mergeCell ref="A81:D81"/>
    <mergeCell ref="A82:D82"/>
    <mergeCell ref="A83:D83"/>
    <mergeCell ref="A86:D86"/>
    <mergeCell ref="A88:D88"/>
    <mergeCell ref="A41:D41"/>
    <mergeCell ref="A38:D38"/>
    <mergeCell ref="A39:D39"/>
    <mergeCell ref="A34:D34"/>
    <mergeCell ref="A61:D61"/>
    <mergeCell ref="A64:D64"/>
    <mergeCell ref="A37:D37"/>
    <mergeCell ref="A42:D42"/>
    <mergeCell ref="A58:D58"/>
    <mergeCell ref="A59:D59"/>
    <mergeCell ref="A48:D48"/>
    <mergeCell ref="A52:D52"/>
    <mergeCell ref="A54:D56"/>
    <mergeCell ref="A49:D49"/>
    <mergeCell ref="A85:D85"/>
    <mergeCell ref="A87:D87"/>
    <mergeCell ref="A84:D84"/>
    <mergeCell ref="A89:D89"/>
    <mergeCell ref="A70:D70"/>
    <mergeCell ref="A80:D80"/>
    <mergeCell ref="A75:D75"/>
    <mergeCell ref="A72:D72"/>
    <mergeCell ref="A79:D79"/>
    <mergeCell ref="A73:D73"/>
    <mergeCell ref="A66:D66"/>
    <mergeCell ref="A67:D67"/>
    <mergeCell ref="A68:D68"/>
    <mergeCell ref="A78:D78"/>
    <mergeCell ref="A71:D71"/>
    <mergeCell ref="A77:D77"/>
    <mergeCell ref="A74:D74"/>
    <mergeCell ref="A69:D69"/>
    <mergeCell ref="H7:J7"/>
    <mergeCell ref="E8:E9"/>
    <mergeCell ref="F8:F9"/>
    <mergeCell ref="G8:G9"/>
    <mergeCell ref="H8:H9"/>
    <mergeCell ref="I8:I9"/>
    <mergeCell ref="J8:J9"/>
    <mergeCell ref="E7:G7"/>
    <mergeCell ref="A91:D91"/>
    <mergeCell ref="E54:G54"/>
    <mergeCell ref="H54:J54"/>
    <mergeCell ref="E55:E56"/>
    <mergeCell ref="F55:F56"/>
    <mergeCell ref="G55:G56"/>
    <mergeCell ref="H55:H56"/>
    <mergeCell ref="I55:I56"/>
    <mergeCell ref="J55:J56"/>
    <mergeCell ref="A65:D65"/>
  </mergeCells>
  <phoneticPr fontId="10" type="noConversion"/>
  <printOptions horizontalCentered="1"/>
  <pageMargins left="0.27559055118110237" right="0.19685039370078741" top="0.6692913385826772" bottom="0.19685039370078741" header="0.15748031496062992" footer="0.15748031496062992"/>
  <pageSetup paperSize="9" scale="95" orientation="portrait" r:id="rId1"/>
  <rowBreaks count="1" manualBreakCount="1">
    <brk id="5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B26"/>
  <sheetViews>
    <sheetView topLeftCell="A13" zoomScaleNormal="100" workbookViewId="0">
      <selection sqref="A1:B1"/>
    </sheetView>
  </sheetViews>
  <sheetFormatPr defaultRowHeight="12.75"/>
  <cols>
    <col min="1" max="1" width="60.140625" customWidth="1"/>
    <col min="2" max="2" width="19.5703125" customWidth="1"/>
  </cols>
  <sheetData>
    <row r="1" spans="1:2">
      <c r="A1" s="473" t="s">
        <v>442</v>
      </c>
      <c r="B1" s="473"/>
    </row>
    <row r="2" spans="1:2">
      <c r="A2" s="31"/>
      <c r="B2" s="31"/>
    </row>
    <row r="3" spans="1:2">
      <c r="A3" s="570" t="s">
        <v>239</v>
      </c>
      <c r="B3" s="570"/>
    </row>
    <row r="4" spans="1:2" ht="51" customHeight="1">
      <c r="A4" s="822" t="s">
        <v>240</v>
      </c>
      <c r="B4" s="822"/>
    </row>
    <row r="5" spans="1:2" ht="12" customHeight="1">
      <c r="A5" s="74"/>
      <c r="B5" s="74"/>
    </row>
    <row r="6" spans="1:2">
      <c r="A6" s="31"/>
      <c r="B6" s="29" t="s">
        <v>241</v>
      </c>
    </row>
    <row r="7" spans="1:2">
      <c r="A7" s="36" t="s">
        <v>242</v>
      </c>
      <c r="B7" s="36" t="s">
        <v>243</v>
      </c>
    </row>
    <row r="8" spans="1:2" ht="26.25" customHeight="1">
      <c r="A8" s="75" t="s">
        <v>244</v>
      </c>
      <c r="B8" s="14"/>
    </row>
    <row r="9" spans="1:2">
      <c r="A9" s="14" t="s">
        <v>245</v>
      </c>
      <c r="B9" s="14"/>
    </row>
    <row r="10" spans="1:2">
      <c r="A10" s="14" t="s">
        <v>246</v>
      </c>
      <c r="B10" s="14"/>
    </row>
    <row r="11" spans="1:2">
      <c r="A11" s="14" t="s">
        <v>247</v>
      </c>
      <c r="B11" s="14"/>
    </row>
    <row r="12" spans="1:2">
      <c r="A12" s="14"/>
      <c r="B12" s="14"/>
    </row>
    <row r="13" spans="1:2">
      <c r="A13" s="14"/>
      <c r="B13" s="14"/>
    </row>
    <row r="14" spans="1:2">
      <c r="A14" s="14"/>
      <c r="B14" s="14"/>
    </row>
    <row r="15" spans="1:2">
      <c r="A15" s="14"/>
      <c r="B15" s="14"/>
    </row>
    <row r="16" spans="1:2">
      <c r="A16" s="14"/>
      <c r="B16" s="14"/>
    </row>
    <row r="17" spans="1:2">
      <c r="A17" s="14" t="s">
        <v>248</v>
      </c>
      <c r="B17" s="14"/>
    </row>
    <row r="18" spans="1:2">
      <c r="A18" s="14" t="s">
        <v>249</v>
      </c>
      <c r="B18" s="14"/>
    </row>
    <row r="19" spans="1:2">
      <c r="A19" s="14" t="s">
        <v>246</v>
      </c>
      <c r="B19" s="14"/>
    </row>
    <row r="20" spans="1:2">
      <c r="A20" s="14" t="s">
        <v>247</v>
      </c>
      <c r="B20" s="14"/>
    </row>
    <row r="21" spans="1:2">
      <c r="A21" s="14"/>
      <c r="B21" s="14"/>
    </row>
    <row r="22" spans="1:2">
      <c r="A22" s="14"/>
      <c r="B22" s="14"/>
    </row>
    <row r="23" spans="1:2">
      <c r="A23" s="14"/>
      <c r="B23" s="14"/>
    </row>
    <row r="24" spans="1:2">
      <c r="A24" s="14"/>
      <c r="B24" s="14"/>
    </row>
    <row r="25" spans="1:2">
      <c r="A25" s="15" t="s">
        <v>30</v>
      </c>
      <c r="B25" s="15">
        <f>SUM(B8:B24)</f>
        <v>0</v>
      </c>
    </row>
    <row r="26" spans="1:2">
      <c r="A26" s="31"/>
      <c r="B26" s="31"/>
    </row>
  </sheetData>
  <mergeCells count="3">
    <mergeCell ref="A4:B4"/>
    <mergeCell ref="A3:B3"/>
    <mergeCell ref="A1:B1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D83"/>
  <sheetViews>
    <sheetView topLeftCell="A49" zoomScale="130" zoomScaleNormal="130" workbookViewId="0">
      <selection sqref="A1:C1"/>
    </sheetView>
  </sheetViews>
  <sheetFormatPr defaultRowHeight="12.75"/>
  <cols>
    <col min="1" max="1" width="67.140625" customWidth="1"/>
    <col min="2" max="2" width="15.7109375" customWidth="1"/>
    <col min="3" max="3" width="15.5703125" customWidth="1"/>
  </cols>
  <sheetData>
    <row r="1" spans="1:4">
      <c r="A1" s="473" t="s">
        <v>444</v>
      </c>
      <c r="B1" s="473"/>
      <c r="C1" s="473"/>
      <c r="D1" s="76"/>
    </row>
    <row r="2" spans="1:4">
      <c r="A2" s="29"/>
      <c r="B2" s="29"/>
      <c r="C2" s="29"/>
      <c r="D2" s="76"/>
    </row>
    <row r="3" spans="1:4">
      <c r="A3" s="826" t="s">
        <v>250</v>
      </c>
      <c r="B3" s="826"/>
      <c r="C3" s="826"/>
    </row>
    <row r="4" spans="1:4">
      <c r="A4" s="826" t="s">
        <v>251</v>
      </c>
      <c r="B4" s="826"/>
      <c r="C4" s="826"/>
    </row>
    <row r="5" spans="1:4">
      <c r="A5" s="77"/>
      <c r="C5" s="78" t="s">
        <v>241</v>
      </c>
    </row>
    <row r="6" spans="1:4" ht="56.25">
      <c r="A6" s="79" t="s">
        <v>252</v>
      </c>
      <c r="B6" s="80" t="s">
        <v>253</v>
      </c>
      <c r="C6" s="13" t="s">
        <v>254</v>
      </c>
    </row>
    <row r="7" spans="1:4">
      <c r="A7" s="81" t="s">
        <v>393</v>
      </c>
      <c r="B7" s="82"/>
      <c r="C7" s="86">
        <v>4034</v>
      </c>
    </row>
    <row r="8" spans="1:4" ht="21.75" customHeight="1">
      <c r="A8" s="83" t="s">
        <v>255</v>
      </c>
      <c r="B8" s="82"/>
      <c r="C8" s="86"/>
    </row>
    <row r="9" spans="1:4">
      <c r="A9" s="81" t="s">
        <v>256</v>
      </c>
      <c r="B9" s="82"/>
      <c r="C9" s="86"/>
    </row>
    <row r="10" spans="1:4">
      <c r="A10" s="81" t="s">
        <v>257</v>
      </c>
      <c r="B10" s="82"/>
      <c r="C10" s="86"/>
    </row>
    <row r="11" spans="1:4">
      <c r="A11" s="81" t="s">
        <v>258</v>
      </c>
      <c r="B11" s="82"/>
      <c r="C11" s="86"/>
    </row>
    <row r="12" spans="1:4">
      <c r="A12" s="81" t="s">
        <v>259</v>
      </c>
      <c r="B12" s="82"/>
      <c r="C12" s="86"/>
    </row>
    <row r="13" spans="1:4">
      <c r="A13" s="81" t="s">
        <v>260</v>
      </c>
      <c r="B13" s="82"/>
      <c r="C13" s="86"/>
    </row>
    <row r="14" spans="1:4">
      <c r="A14" s="81" t="s">
        <v>261</v>
      </c>
      <c r="B14" s="82"/>
      <c r="C14" s="86"/>
    </row>
    <row r="15" spans="1:4">
      <c r="A15" s="81" t="s">
        <v>262</v>
      </c>
      <c r="B15" s="82"/>
      <c r="C15" s="86"/>
    </row>
    <row r="16" spans="1:4">
      <c r="A16" s="81" t="s">
        <v>263</v>
      </c>
      <c r="B16" s="82"/>
      <c r="C16" s="86"/>
    </row>
    <row r="17" spans="1:3">
      <c r="A17" s="218" t="s">
        <v>264</v>
      </c>
      <c r="B17" s="162">
        <f>B7+B8+B9+B10+B11+B12+B13+B14+B15+B16</f>
        <v>0</v>
      </c>
      <c r="C17" s="162">
        <f>C7+C8+C9+C10+C11+C12+C13+C14+C15+C16</f>
        <v>4034</v>
      </c>
    </row>
    <row r="18" spans="1:3">
      <c r="A18" s="84"/>
      <c r="B18" s="161"/>
      <c r="C18" s="31"/>
    </row>
    <row r="19" spans="1:3" ht="15.75" customHeight="1">
      <c r="A19" s="825" t="s">
        <v>265</v>
      </c>
      <c r="B19" s="825"/>
      <c r="C19" s="825"/>
    </row>
    <row r="20" spans="1:3" ht="15.75" customHeight="1">
      <c r="A20" s="85"/>
      <c r="B20" s="85"/>
      <c r="C20" s="85"/>
    </row>
    <row r="21" spans="1:3">
      <c r="A21" s="827" t="s">
        <v>430</v>
      </c>
      <c r="B21" s="827"/>
      <c r="C21" s="473"/>
    </row>
    <row r="22" spans="1:3">
      <c r="A22" s="209"/>
      <c r="B22" s="209"/>
      <c r="C22" s="208"/>
    </row>
    <row r="23" spans="1:3">
      <c r="A23" s="826" t="s">
        <v>250</v>
      </c>
      <c r="B23" s="826"/>
      <c r="C23" s="826"/>
    </row>
    <row r="24" spans="1:3" ht="14.25" customHeight="1">
      <c r="A24" s="828" t="s">
        <v>407</v>
      </c>
      <c r="B24" s="828"/>
      <c r="C24" s="828"/>
    </row>
    <row r="25" spans="1:3">
      <c r="A25" s="161"/>
      <c r="B25" s="31"/>
      <c r="C25" s="208" t="s">
        <v>241</v>
      </c>
    </row>
    <row r="26" spans="1:3" ht="56.25">
      <c r="A26" s="79" t="s">
        <v>408</v>
      </c>
      <c r="B26" s="80" t="s">
        <v>409</v>
      </c>
      <c r="C26" s="13" t="s">
        <v>410</v>
      </c>
    </row>
    <row r="27" spans="1:3">
      <c r="A27" s="211" t="s">
        <v>411</v>
      </c>
      <c r="B27" s="212"/>
      <c r="C27" s="7"/>
    </row>
    <row r="28" spans="1:3">
      <c r="A28" s="211" t="s">
        <v>412</v>
      </c>
      <c r="B28" s="212"/>
      <c r="C28" s="7"/>
    </row>
    <row r="29" spans="1:3">
      <c r="A29" s="211" t="s">
        <v>413</v>
      </c>
      <c r="B29" s="212"/>
      <c r="C29" s="7"/>
    </row>
    <row r="30" spans="1:3">
      <c r="A30" s="211" t="s">
        <v>414</v>
      </c>
      <c r="B30" s="212"/>
      <c r="C30" s="7"/>
    </row>
    <row r="31" spans="1:3" ht="21.75" customHeight="1">
      <c r="A31" s="213" t="s">
        <v>415</v>
      </c>
      <c r="B31" s="212"/>
      <c r="C31" s="7"/>
    </row>
    <row r="32" spans="1:3">
      <c r="A32" s="211" t="s">
        <v>416</v>
      </c>
      <c r="B32" s="212"/>
      <c r="C32" s="7"/>
    </row>
    <row r="33" spans="1:3" ht="25.5" customHeight="1">
      <c r="A33" s="213" t="s">
        <v>417</v>
      </c>
      <c r="B33" s="212"/>
      <c r="C33" s="7"/>
    </row>
    <row r="34" spans="1:3" ht="21.75" customHeight="1">
      <c r="A34" s="213" t="s">
        <v>418</v>
      </c>
      <c r="B34" s="212"/>
      <c r="C34" s="7"/>
    </row>
    <row r="35" spans="1:3" ht="36" customHeight="1">
      <c r="A35" s="213" t="s">
        <v>419</v>
      </c>
      <c r="B35" s="212"/>
      <c r="C35" s="7"/>
    </row>
    <row r="36" spans="1:3" ht="21.75" customHeight="1">
      <c r="A36" s="213" t="s">
        <v>420</v>
      </c>
      <c r="B36" s="212"/>
      <c r="C36" s="7"/>
    </row>
    <row r="37" spans="1:3" ht="22.5" customHeight="1">
      <c r="A37" s="213" t="s">
        <v>421</v>
      </c>
      <c r="B37" s="212"/>
      <c r="C37" s="7"/>
    </row>
    <row r="38" spans="1:3" ht="18" customHeight="1">
      <c r="A38" s="216" t="s">
        <v>422</v>
      </c>
      <c r="B38" s="217">
        <f>B27+B28+B29+B30+B31+B32+B33+B34+B35+B36+B37</f>
        <v>0</v>
      </c>
      <c r="C38" s="217">
        <f>C27+C28+C29+C30+C31+C32+C33+C34+C35+C36+C37</f>
        <v>0</v>
      </c>
    </row>
    <row r="39" spans="1:3" ht="10.5" customHeight="1">
      <c r="A39" s="214"/>
      <c r="B39" s="210"/>
    </row>
    <row r="40" spans="1:3">
      <c r="A40" s="829" t="s">
        <v>423</v>
      </c>
      <c r="B40" s="829"/>
    </row>
    <row r="41" spans="1:3">
      <c r="A41" s="215"/>
      <c r="B41" s="215"/>
    </row>
    <row r="42" spans="1:3">
      <c r="A42" s="473" t="s">
        <v>443</v>
      </c>
      <c r="B42" s="473"/>
      <c r="C42" s="628"/>
    </row>
    <row r="43" spans="1:3">
      <c r="A43" s="570" t="s">
        <v>239</v>
      </c>
      <c r="B43" s="570"/>
      <c r="C43" s="570"/>
    </row>
    <row r="44" spans="1:3" ht="14.25" customHeight="1">
      <c r="A44" s="822" t="s">
        <v>424</v>
      </c>
      <c r="B44" s="822"/>
      <c r="C44" s="822"/>
    </row>
    <row r="45" spans="1:3">
      <c r="A45" s="31"/>
      <c r="B45" s="29" t="s">
        <v>425</v>
      </c>
      <c r="C45" s="31"/>
    </row>
    <row r="46" spans="1:3">
      <c r="A46" s="36" t="s">
        <v>426</v>
      </c>
      <c r="B46" s="36" t="s">
        <v>427</v>
      </c>
      <c r="C46" s="31"/>
    </row>
    <row r="47" spans="1:3">
      <c r="A47" s="14"/>
      <c r="B47" s="14"/>
      <c r="C47" s="31"/>
    </row>
    <row r="48" spans="1:3">
      <c r="A48" s="14"/>
      <c r="B48" s="14"/>
      <c r="C48" s="31"/>
    </row>
    <row r="49" spans="1:3">
      <c r="A49" s="14"/>
      <c r="B49" s="14"/>
      <c r="C49" s="31"/>
    </row>
    <row r="50" spans="1:3">
      <c r="A50" s="14" t="s">
        <v>30</v>
      </c>
      <c r="B50" s="14">
        <f>SUM(B47:B49)</f>
        <v>0</v>
      </c>
      <c r="C50" s="31"/>
    </row>
    <row r="51" spans="1:3">
      <c r="A51" s="823"/>
      <c r="B51" s="823"/>
      <c r="C51" s="710"/>
    </row>
    <row r="52" spans="1:3">
      <c r="A52" s="192"/>
      <c r="B52" s="192"/>
      <c r="C52" s="191"/>
    </row>
    <row r="53" spans="1:3">
      <c r="A53" s="831"/>
      <c r="B53" s="831"/>
      <c r="C53" s="831"/>
    </row>
    <row r="54" spans="1:3">
      <c r="A54" s="832"/>
      <c r="B54" s="832"/>
      <c r="C54" s="832"/>
    </row>
    <row r="55" spans="1:3">
      <c r="A55" s="194"/>
      <c r="B55" s="2"/>
      <c r="C55" s="195"/>
    </row>
    <row r="56" spans="1:3">
      <c r="A56" s="196"/>
      <c r="B56" s="193"/>
      <c r="C56" s="141"/>
    </row>
    <row r="57" spans="1:3">
      <c r="A57" s="197"/>
      <c r="B57" s="198"/>
      <c r="C57" s="2"/>
    </row>
    <row r="58" spans="1:3">
      <c r="A58" s="197"/>
      <c r="B58" s="198"/>
      <c r="C58" s="2"/>
    </row>
    <row r="59" spans="1:3">
      <c r="A59" s="197"/>
      <c r="B59" s="198"/>
      <c r="C59" s="2"/>
    </row>
    <row r="60" spans="1:3">
      <c r="A60" s="197"/>
      <c r="B60" s="198"/>
      <c r="C60" s="2"/>
    </row>
    <row r="61" spans="1:3">
      <c r="A61" s="199"/>
      <c r="B61" s="198"/>
      <c r="C61" s="2"/>
    </row>
    <row r="62" spans="1:3">
      <c r="A62" s="197"/>
      <c r="B62" s="198"/>
      <c r="C62" s="2"/>
    </row>
    <row r="63" spans="1:3">
      <c r="A63" s="199"/>
      <c r="B63" s="198"/>
      <c r="C63" s="2"/>
    </row>
    <row r="64" spans="1:3">
      <c r="A64" s="199"/>
      <c r="B64" s="198"/>
      <c r="C64" s="2"/>
    </row>
    <row r="65" spans="1:3">
      <c r="A65" s="199"/>
      <c r="B65" s="198"/>
      <c r="C65" s="2"/>
    </row>
    <row r="66" spans="1:3">
      <c r="A66" s="199"/>
      <c r="B66" s="198"/>
      <c r="C66" s="2"/>
    </row>
    <row r="67" spans="1:3">
      <c r="A67" s="199"/>
      <c r="B67" s="198"/>
      <c r="C67" s="2"/>
    </row>
    <row r="68" spans="1:3">
      <c r="A68" s="200"/>
      <c r="B68" s="201"/>
      <c r="C68" s="201"/>
    </row>
    <row r="69" spans="1:3">
      <c r="A69" s="202"/>
      <c r="B69" s="194"/>
      <c r="C69" s="2"/>
    </row>
    <row r="70" spans="1:3">
      <c r="A70" s="830"/>
      <c r="B70" s="830"/>
      <c r="C70" s="2"/>
    </row>
    <row r="71" spans="1:3">
      <c r="A71" s="203"/>
      <c r="B71" s="203"/>
      <c r="C71" s="2"/>
    </row>
    <row r="72" spans="1:3">
      <c r="A72" s="710"/>
      <c r="B72" s="710"/>
      <c r="C72" s="824"/>
    </row>
    <row r="73" spans="1:3">
      <c r="A73" s="833"/>
      <c r="B73" s="833"/>
      <c r="C73" s="833"/>
    </row>
    <row r="74" spans="1:3">
      <c r="A74" s="512"/>
      <c r="B74" s="512"/>
      <c r="C74" s="512"/>
    </row>
    <row r="75" spans="1:3">
      <c r="A75" s="2"/>
      <c r="B75" s="104"/>
      <c r="C75" s="2"/>
    </row>
    <row r="76" spans="1:3">
      <c r="A76" s="63"/>
      <c r="B76" s="63"/>
      <c r="C76" s="2"/>
    </row>
    <row r="77" spans="1:3">
      <c r="A77" s="2"/>
      <c r="B77" s="2"/>
      <c r="C77" s="2"/>
    </row>
    <row r="78" spans="1:3">
      <c r="A78" s="2"/>
      <c r="B78" s="2"/>
      <c r="C78" s="2"/>
    </row>
    <row r="79" spans="1:3">
      <c r="A79" s="2"/>
      <c r="B79" s="2"/>
      <c r="C79" s="2"/>
    </row>
    <row r="80" spans="1:3">
      <c r="A80" s="2"/>
      <c r="B80" s="2"/>
      <c r="C80" s="2"/>
    </row>
    <row r="81" spans="1:3">
      <c r="A81" s="2"/>
      <c r="B81" s="2"/>
      <c r="C81" s="2"/>
    </row>
    <row r="82" spans="1:3">
      <c r="A82" s="2"/>
      <c r="B82" s="2"/>
      <c r="C82" s="2"/>
    </row>
    <row r="83" spans="1:3">
      <c r="A83" s="2"/>
      <c r="B83" s="2"/>
      <c r="C83" s="2"/>
    </row>
  </sheetData>
  <mergeCells count="18">
    <mergeCell ref="A24:C24"/>
    <mergeCell ref="A40:B40"/>
    <mergeCell ref="A42:C42"/>
    <mergeCell ref="A74:C74"/>
    <mergeCell ref="A70:B70"/>
    <mergeCell ref="A53:C53"/>
    <mergeCell ref="A54:C54"/>
    <mergeCell ref="A73:C73"/>
    <mergeCell ref="A1:C1"/>
    <mergeCell ref="A51:C51"/>
    <mergeCell ref="A72:C72"/>
    <mergeCell ref="A19:C19"/>
    <mergeCell ref="A4:C4"/>
    <mergeCell ref="A3:C3"/>
    <mergeCell ref="A43:C43"/>
    <mergeCell ref="A44:C44"/>
    <mergeCell ref="A21:C21"/>
    <mergeCell ref="A23:C23"/>
  </mergeCells>
  <phoneticPr fontId="10" type="noConversion"/>
  <pageMargins left="0.43" right="0.23" top="0.2" bottom="0.2" header="0.35" footer="0.38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34"/>
  <sheetViews>
    <sheetView topLeftCell="A13" zoomScale="130" zoomScaleNormal="130" workbookViewId="0">
      <selection sqref="A1:F1"/>
    </sheetView>
  </sheetViews>
  <sheetFormatPr defaultRowHeight="12.75"/>
  <cols>
    <col min="1" max="1" width="25.140625" customWidth="1"/>
    <col min="2" max="4" width="18.7109375" customWidth="1"/>
    <col min="5" max="5" width="15.5703125" customWidth="1"/>
  </cols>
  <sheetData>
    <row r="1" spans="1:9">
      <c r="A1" s="473" t="s">
        <v>445</v>
      </c>
      <c r="B1" s="472"/>
      <c r="C1" s="472"/>
      <c r="D1" s="472"/>
      <c r="E1" s="472"/>
      <c r="F1" s="472"/>
      <c r="G1" s="69"/>
      <c r="H1" s="69"/>
      <c r="I1" s="69"/>
    </row>
    <row r="3" spans="1:9">
      <c r="A3" s="471" t="s">
        <v>402</v>
      </c>
      <c r="B3" s="762"/>
      <c r="C3" s="762"/>
      <c r="D3" s="762"/>
      <c r="E3" s="762"/>
      <c r="F3" s="762"/>
      <c r="G3" s="169"/>
      <c r="H3" s="169"/>
      <c r="I3" s="169"/>
    </row>
    <row r="4" spans="1:9">
      <c r="A4" s="471" t="s">
        <v>403</v>
      </c>
      <c r="B4" s="472"/>
      <c r="C4" s="472"/>
      <c r="D4" s="472"/>
      <c r="E4" s="472"/>
      <c r="F4" s="472"/>
      <c r="G4" s="69"/>
      <c r="H4" s="69"/>
      <c r="I4" s="69"/>
    </row>
    <row r="5" spans="1:9" ht="21.75" customHeight="1">
      <c r="E5" s="142"/>
    </row>
    <row r="6" spans="1:9">
      <c r="A6" s="17" t="s">
        <v>32</v>
      </c>
      <c r="B6" s="16" t="s">
        <v>228</v>
      </c>
      <c r="C6" s="16" t="s">
        <v>229</v>
      </c>
      <c r="D6" s="16" t="s">
        <v>266</v>
      </c>
      <c r="E6" s="16" t="s">
        <v>4</v>
      </c>
    </row>
    <row r="7" spans="1:9">
      <c r="A7" s="14" t="s">
        <v>394</v>
      </c>
      <c r="B7" s="86">
        <v>4034</v>
      </c>
      <c r="C7" s="86">
        <v>4034</v>
      </c>
      <c r="D7" s="86">
        <v>4034</v>
      </c>
      <c r="E7" s="86">
        <v>12102</v>
      </c>
    </row>
    <row r="8" spans="1:9" ht="22.5">
      <c r="A8" s="75" t="s">
        <v>267</v>
      </c>
      <c r="B8" s="86"/>
      <c r="C8" s="86"/>
      <c r="D8" s="86"/>
      <c r="E8" s="86">
        <f t="shared" ref="E8:E20" si="0">SUM(B8:D8)</f>
        <v>0</v>
      </c>
    </row>
    <row r="9" spans="1:9" ht="22.5">
      <c r="A9" s="75" t="s">
        <v>268</v>
      </c>
      <c r="B9" s="86"/>
      <c r="C9" s="86"/>
      <c r="D9" s="86"/>
      <c r="E9" s="86">
        <f t="shared" si="0"/>
        <v>0</v>
      </c>
    </row>
    <row r="10" spans="1:9" ht="33.75">
      <c r="A10" s="75" t="s">
        <v>269</v>
      </c>
      <c r="B10" s="86"/>
      <c r="C10" s="86"/>
      <c r="D10" s="86"/>
      <c r="E10" s="86">
        <f t="shared" si="0"/>
        <v>0</v>
      </c>
    </row>
    <row r="11" spans="1:9">
      <c r="A11" s="75" t="s">
        <v>262</v>
      </c>
      <c r="B11" s="86"/>
      <c r="C11" s="86"/>
      <c r="D11" s="86"/>
      <c r="E11" s="86">
        <f t="shared" si="0"/>
        <v>0</v>
      </c>
    </row>
    <row r="12" spans="1:9" ht="22.5">
      <c r="A12" s="75" t="s">
        <v>270</v>
      </c>
      <c r="B12" s="86"/>
      <c r="C12" s="86"/>
      <c r="D12" s="86"/>
      <c r="E12" s="86">
        <f t="shared" si="0"/>
        <v>0</v>
      </c>
    </row>
    <row r="13" spans="1:9">
      <c r="A13" s="87" t="s">
        <v>271</v>
      </c>
      <c r="B13" s="86">
        <f>SUM(B7:B12)</f>
        <v>4034</v>
      </c>
      <c r="C13" s="86">
        <f>SUM(C7:C12)</f>
        <v>4034</v>
      </c>
      <c r="D13" s="86">
        <f>SUM(D7:D12)</f>
        <v>4034</v>
      </c>
      <c r="E13" s="86">
        <f t="shared" si="0"/>
        <v>12102</v>
      </c>
    </row>
    <row r="14" spans="1:9" ht="22.5">
      <c r="A14" s="75" t="s">
        <v>272</v>
      </c>
      <c r="B14" s="86"/>
      <c r="C14" s="86"/>
      <c r="D14" s="86"/>
      <c r="E14" s="86">
        <f t="shared" si="0"/>
        <v>0</v>
      </c>
    </row>
    <row r="15" spans="1:9" ht="22.5">
      <c r="A15" s="75" t="s">
        <v>273</v>
      </c>
      <c r="B15" s="86"/>
      <c r="C15" s="86"/>
      <c r="D15" s="86"/>
      <c r="E15" s="86">
        <f t="shared" si="0"/>
        <v>0</v>
      </c>
    </row>
    <row r="16" spans="1:9" ht="26.25" customHeight="1">
      <c r="A16" s="75" t="s">
        <v>274</v>
      </c>
      <c r="B16" s="86"/>
      <c r="C16" s="86"/>
      <c r="D16" s="86"/>
      <c r="E16" s="86">
        <f t="shared" si="0"/>
        <v>0</v>
      </c>
    </row>
    <row r="17" spans="1:5" ht="22.5">
      <c r="A17" s="75" t="s">
        <v>275</v>
      </c>
      <c r="B17" s="86"/>
      <c r="C17" s="86"/>
      <c r="D17" s="86"/>
      <c r="E17" s="86">
        <f t="shared" si="0"/>
        <v>0</v>
      </c>
    </row>
    <row r="18" spans="1:5" ht="33.75">
      <c r="A18" s="75" t="s">
        <v>276</v>
      </c>
      <c r="B18" s="86"/>
      <c r="C18" s="86"/>
      <c r="D18" s="86"/>
      <c r="E18" s="86">
        <f t="shared" si="0"/>
        <v>0</v>
      </c>
    </row>
    <row r="19" spans="1:5" ht="33.75">
      <c r="A19" s="75" t="s">
        <v>277</v>
      </c>
      <c r="B19" s="86"/>
      <c r="C19" s="86"/>
      <c r="D19" s="86"/>
      <c r="E19" s="86">
        <f t="shared" si="0"/>
        <v>0</v>
      </c>
    </row>
    <row r="20" spans="1:5" ht="22.5">
      <c r="A20" s="75" t="s">
        <v>278</v>
      </c>
      <c r="B20" s="86"/>
      <c r="C20" s="86"/>
      <c r="D20" s="86"/>
      <c r="E20" s="86">
        <f t="shared" si="0"/>
        <v>0</v>
      </c>
    </row>
    <row r="21" spans="1:5" ht="22.5">
      <c r="A21" s="87" t="s">
        <v>279</v>
      </c>
      <c r="B21" s="88"/>
      <c r="C21" s="88"/>
      <c r="D21" s="88"/>
      <c r="E21" s="88"/>
    </row>
    <row r="22" spans="1:5">
      <c r="A22" s="89"/>
      <c r="B22" s="90"/>
      <c r="C22" s="90"/>
      <c r="D22" s="90"/>
    </row>
    <row r="23" spans="1:5" ht="12.75" customHeight="1">
      <c r="A23" s="834" t="s">
        <v>280</v>
      </c>
      <c r="B23" s="834"/>
      <c r="C23" s="834"/>
      <c r="D23" s="834"/>
      <c r="E23" s="834"/>
    </row>
    <row r="24" spans="1:5">
      <c r="A24" s="89"/>
      <c r="B24" s="90"/>
      <c r="C24" s="90"/>
      <c r="D24" s="90"/>
    </row>
    <row r="25" spans="1:5">
      <c r="A25" s="89"/>
      <c r="B25" s="90"/>
      <c r="C25" s="90"/>
      <c r="D25" s="90"/>
    </row>
    <row r="26" spans="1:5">
      <c r="A26" s="89"/>
      <c r="B26" s="90"/>
      <c r="C26" s="90"/>
      <c r="D26" s="90"/>
    </row>
    <row r="27" spans="1:5">
      <c r="A27" s="89"/>
      <c r="B27" s="90"/>
      <c r="C27" s="90"/>
      <c r="D27" s="90"/>
    </row>
    <row r="28" spans="1:5">
      <c r="A28" s="89"/>
      <c r="B28" s="90"/>
      <c r="C28" s="90"/>
      <c r="D28" s="91"/>
    </row>
    <row r="29" spans="1:5">
      <c r="A29" s="89"/>
      <c r="B29" s="90"/>
      <c r="C29" s="90"/>
      <c r="D29" s="90"/>
    </row>
    <row r="30" spans="1:5">
      <c r="A30" s="31"/>
      <c r="B30" s="90"/>
      <c r="C30" s="90"/>
      <c r="D30" s="90"/>
    </row>
    <row r="31" spans="1:5">
      <c r="B31" s="90"/>
      <c r="C31" s="90"/>
      <c r="D31" s="90"/>
    </row>
    <row r="32" spans="1:5">
      <c r="B32" s="90"/>
      <c r="C32" s="90"/>
      <c r="D32" s="90"/>
    </row>
    <row r="33" spans="2:4">
      <c r="B33" s="90"/>
      <c r="C33" s="90"/>
      <c r="D33" s="90"/>
    </row>
    <row r="34" spans="2:4">
      <c r="B34" s="90"/>
      <c r="C34" s="90"/>
      <c r="D34" s="90"/>
    </row>
  </sheetData>
  <mergeCells count="4">
    <mergeCell ref="A23:E23"/>
    <mergeCell ref="A1:F1"/>
    <mergeCell ref="A3:F3"/>
    <mergeCell ref="A4:F4"/>
  </mergeCells>
  <phoneticPr fontId="10" type="noConversion"/>
  <pageMargins left="0.94488188976377963" right="0.74803149606299213" top="0.59055118110236227" bottom="0.98425196850393704" header="0.51181102362204722" footer="0.51181102362204722"/>
  <pageSetup paperSize="9" scale="7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J26"/>
  <sheetViews>
    <sheetView view="pageBreakPreview" topLeftCell="A19" zoomScale="120" zoomScaleNormal="110" zoomScaleSheetLayoutView="120" workbookViewId="0">
      <selection activeCell="A27" sqref="A27"/>
    </sheetView>
  </sheetViews>
  <sheetFormatPr defaultRowHeight="12.75"/>
  <cols>
    <col min="1" max="1" width="12.85546875" customWidth="1"/>
    <col min="2" max="2" width="14" customWidth="1"/>
    <col min="3" max="3" width="14.5703125" customWidth="1"/>
    <col min="4" max="4" width="15.42578125" customWidth="1"/>
    <col min="5" max="5" width="14.7109375" customWidth="1"/>
    <col min="6" max="6" width="15.85546875" customWidth="1"/>
    <col min="7" max="7" width="14.5703125" customWidth="1"/>
    <col min="8" max="8" width="13.7109375" customWidth="1"/>
    <col min="9" max="9" width="15.28515625" customWidth="1"/>
  </cols>
  <sheetData>
    <row r="1" spans="1:10" ht="20.25" customHeight="1">
      <c r="A1" s="473" t="s">
        <v>490</v>
      </c>
      <c r="B1" s="472"/>
      <c r="C1" s="472"/>
      <c r="D1" s="472"/>
      <c r="E1" s="472"/>
      <c r="F1" s="472"/>
      <c r="G1" s="472"/>
      <c r="H1" s="472"/>
      <c r="I1" s="472"/>
    </row>
    <row r="4" spans="1:10" ht="15.75" customHeight="1">
      <c r="A4" s="570" t="s">
        <v>281</v>
      </c>
      <c r="B4" s="570"/>
      <c r="C4" s="570"/>
      <c r="D4" s="570"/>
      <c r="E4" s="570"/>
      <c r="F4" s="570"/>
      <c r="G4" s="570"/>
      <c r="H4" s="570"/>
      <c r="I4" s="570"/>
    </row>
    <row r="5" spans="1:10">
      <c r="C5" s="24"/>
    </row>
    <row r="7" spans="1:10" ht="13.5" thickBot="1">
      <c r="A7" s="31"/>
      <c r="B7" s="31"/>
      <c r="C7" s="31"/>
      <c r="D7" s="31"/>
      <c r="E7" s="31"/>
      <c r="F7" s="31"/>
      <c r="G7" s="31"/>
      <c r="H7" s="31"/>
      <c r="I7" s="29" t="s">
        <v>1</v>
      </c>
    </row>
    <row r="8" spans="1:10" ht="17.25" customHeight="1" thickBot="1">
      <c r="A8" s="837" t="s">
        <v>282</v>
      </c>
      <c r="B8" s="839" t="s">
        <v>283</v>
      </c>
      <c r="C8" s="840"/>
      <c r="D8" s="836"/>
      <c r="E8" s="839" t="s">
        <v>284</v>
      </c>
      <c r="F8" s="836"/>
      <c r="G8" s="841" t="s">
        <v>285</v>
      </c>
      <c r="H8" s="836"/>
      <c r="I8" s="835" t="s">
        <v>286</v>
      </c>
      <c r="J8" s="836"/>
    </row>
    <row r="9" spans="1:10" ht="17.25" customHeight="1" thickBot="1">
      <c r="A9" s="838"/>
      <c r="B9" s="436" t="s">
        <v>39</v>
      </c>
      <c r="C9" s="437" t="s">
        <v>40</v>
      </c>
      <c r="D9" s="438" t="s">
        <v>467</v>
      </c>
      <c r="E9" s="436" t="s">
        <v>287</v>
      </c>
      <c r="F9" s="439" t="s">
        <v>288</v>
      </c>
      <c r="G9" s="440" t="s">
        <v>287</v>
      </c>
      <c r="H9" s="441" t="s">
        <v>288</v>
      </c>
      <c r="I9" s="442" t="s">
        <v>289</v>
      </c>
      <c r="J9" s="439" t="s">
        <v>290</v>
      </c>
    </row>
    <row r="10" spans="1:10" ht="18" customHeight="1">
      <c r="A10" s="443" t="s">
        <v>291</v>
      </c>
      <c r="B10" s="256">
        <v>10800</v>
      </c>
      <c r="C10" s="118">
        <v>9940</v>
      </c>
      <c r="D10" s="257"/>
      <c r="E10" s="256"/>
      <c r="F10" s="257"/>
      <c r="G10" s="256"/>
      <c r="H10" s="257"/>
      <c r="I10" s="444"/>
      <c r="J10" s="257"/>
    </row>
    <row r="11" spans="1:10" ht="16.5" customHeight="1">
      <c r="A11" s="443" t="s">
        <v>292</v>
      </c>
      <c r="B11" s="244">
        <v>10700</v>
      </c>
      <c r="C11" s="86">
        <v>9950</v>
      </c>
      <c r="D11" s="245"/>
      <c r="E11" s="244"/>
      <c r="F11" s="245"/>
      <c r="G11" s="244"/>
      <c r="H11" s="245"/>
      <c r="I11" s="147"/>
      <c r="J11" s="245"/>
    </row>
    <row r="12" spans="1:10" ht="18" customHeight="1">
      <c r="A12" s="443" t="s">
        <v>293</v>
      </c>
      <c r="B12" s="244">
        <v>10400</v>
      </c>
      <c r="C12" s="86">
        <v>10500</v>
      </c>
      <c r="D12" s="245"/>
      <c r="E12" s="244"/>
      <c r="F12" s="245"/>
      <c r="G12" s="244"/>
      <c r="H12" s="245"/>
      <c r="I12" s="147"/>
      <c r="J12" s="245"/>
    </row>
    <row r="13" spans="1:10" ht="18" customHeight="1">
      <c r="A13" s="443" t="s">
        <v>294</v>
      </c>
      <c r="B13" s="244">
        <v>10300</v>
      </c>
      <c r="C13" s="86">
        <v>10500</v>
      </c>
      <c r="D13" s="245"/>
      <c r="E13" s="244"/>
      <c r="F13" s="245"/>
      <c r="G13" s="244"/>
      <c r="H13" s="245"/>
      <c r="I13" s="147"/>
      <c r="J13" s="245"/>
    </row>
    <row r="14" spans="1:10" ht="18" customHeight="1">
      <c r="A14" s="443" t="s">
        <v>295</v>
      </c>
      <c r="B14" s="244">
        <v>14400</v>
      </c>
      <c r="C14" s="86">
        <v>12850</v>
      </c>
      <c r="D14" s="245"/>
      <c r="E14" s="244"/>
      <c r="F14" s="245"/>
      <c r="G14" s="244"/>
      <c r="H14" s="245"/>
      <c r="I14" s="147"/>
      <c r="J14" s="245"/>
    </row>
    <row r="15" spans="1:10" ht="18" customHeight="1">
      <c r="A15" s="443" t="s">
        <v>296</v>
      </c>
      <c r="B15" s="244">
        <v>14400</v>
      </c>
      <c r="C15" s="86">
        <v>12290</v>
      </c>
      <c r="D15" s="245"/>
      <c r="E15" s="244"/>
      <c r="F15" s="245"/>
      <c r="G15" s="244"/>
      <c r="H15" s="245"/>
      <c r="I15" s="147"/>
      <c r="J15" s="245"/>
    </row>
    <row r="16" spans="1:10" ht="18" customHeight="1">
      <c r="A16" s="443" t="s">
        <v>297</v>
      </c>
      <c r="B16" s="244">
        <v>9700</v>
      </c>
      <c r="C16" s="86">
        <v>12300</v>
      </c>
      <c r="D16" s="245"/>
      <c r="E16" s="244"/>
      <c r="F16" s="245"/>
      <c r="G16" s="244"/>
      <c r="H16" s="245"/>
      <c r="I16" s="147"/>
      <c r="J16" s="245"/>
    </row>
    <row r="17" spans="1:10" ht="18" customHeight="1">
      <c r="A17" s="443" t="s">
        <v>298</v>
      </c>
      <c r="B17" s="244">
        <v>8700</v>
      </c>
      <c r="C17" s="86">
        <v>11050</v>
      </c>
      <c r="D17" s="245"/>
      <c r="E17" s="244"/>
      <c r="F17" s="245"/>
      <c r="G17" s="244"/>
      <c r="H17" s="245"/>
      <c r="I17" s="147"/>
      <c r="J17" s="245"/>
    </row>
    <row r="18" spans="1:10" ht="18" customHeight="1">
      <c r="A18" s="443" t="s">
        <v>299</v>
      </c>
      <c r="B18" s="244">
        <v>19296</v>
      </c>
      <c r="C18" s="86">
        <v>19444</v>
      </c>
      <c r="D18" s="245">
        <v>10298</v>
      </c>
      <c r="E18" s="244"/>
      <c r="F18" s="245"/>
      <c r="G18" s="244"/>
      <c r="H18" s="245"/>
      <c r="I18" s="147"/>
      <c r="J18" s="245"/>
    </row>
    <row r="19" spans="1:10" ht="18" customHeight="1">
      <c r="A19" s="443" t="s">
        <v>300</v>
      </c>
      <c r="B19" s="244">
        <v>14166</v>
      </c>
      <c r="C19" s="86">
        <v>22108</v>
      </c>
      <c r="D19" s="245"/>
      <c r="E19" s="244"/>
      <c r="F19" s="245"/>
      <c r="G19" s="244"/>
      <c r="H19" s="445"/>
      <c r="I19" s="147"/>
      <c r="J19" s="245"/>
    </row>
    <row r="20" spans="1:10" ht="18" customHeight="1">
      <c r="A20" s="443" t="s">
        <v>301</v>
      </c>
      <c r="B20" s="244">
        <v>13366</v>
      </c>
      <c r="C20" s="86">
        <v>14034</v>
      </c>
      <c r="D20" s="245"/>
      <c r="E20" s="244"/>
      <c r="F20" s="245"/>
      <c r="G20" s="244"/>
      <c r="H20" s="245"/>
      <c r="I20" s="147"/>
      <c r="J20" s="245"/>
    </row>
    <row r="21" spans="1:10" ht="17.25" customHeight="1">
      <c r="A21" s="443" t="s">
        <v>302</v>
      </c>
      <c r="B21" s="244">
        <v>13165</v>
      </c>
      <c r="C21" s="86">
        <v>14725</v>
      </c>
      <c r="D21" s="245"/>
      <c r="E21" s="244"/>
      <c r="F21" s="245"/>
      <c r="G21" s="244"/>
      <c r="H21" s="245"/>
      <c r="I21" s="147"/>
      <c r="J21" s="245"/>
    </row>
    <row r="22" spans="1:10" ht="18" customHeight="1" thickBot="1">
      <c r="A22" s="446" t="s">
        <v>4</v>
      </c>
      <c r="B22" s="251">
        <f>SUM(B10:B21)</f>
        <v>149393</v>
      </c>
      <c r="C22" s="252">
        <f>SUM(C10:C21)</f>
        <v>159691</v>
      </c>
      <c r="D22" s="253">
        <v>10298</v>
      </c>
      <c r="E22" s="251">
        <f t="shared" ref="E22:J22" si="0">SUM(E10:E21)</f>
        <v>0</v>
      </c>
      <c r="F22" s="253">
        <f t="shared" si="0"/>
        <v>0</v>
      </c>
      <c r="G22" s="251">
        <f t="shared" si="0"/>
        <v>0</v>
      </c>
      <c r="H22" s="253">
        <f t="shared" si="0"/>
        <v>0</v>
      </c>
      <c r="I22" s="447">
        <f t="shared" si="0"/>
        <v>0</v>
      </c>
      <c r="J22" s="253">
        <f t="shared" si="0"/>
        <v>0</v>
      </c>
    </row>
    <row r="25" spans="1:10" ht="15.75">
      <c r="A25" s="238" t="s">
        <v>515</v>
      </c>
    </row>
    <row r="26" spans="1:10" ht="15.75">
      <c r="A26" s="238" t="s">
        <v>494</v>
      </c>
    </row>
  </sheetData>
  <mergeCells count="7">
    <mergeCell ref="I8:J8"/>
    <mergeCell ref="A1:I1"/>
    <mergeCell ref="A4:I4"/>
    <mergeCell ref="A8:A9"/>
    <mergeCell ref="B8:D8"/>
    <mergeCell ref="E8:F8"/>
    <mergeCell ref="G8:H8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93" orientation="landscape" horizontalDpi="4294967292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B72"/>
  <sheetViews>
    <sheetView topLeftCell="A58" zoomScaleNormal="100" workbookViewId="0">
      <selection activeCell="B1" sqref="B1"/>
    </sheetView>
  </sheetViews>
  <sheetFormatPr defaultRowHeight="15"/>
  <cols>
    <col min="1" max="1" width="67" style="124" customWidth="1"/>
    <col min="2" max="2" width="37.42578125" style="124" customWidth="1"/>
  </cols>
  <sheetData>
    <row r="1" spans="1:2" ht="12.75">
      <c r="A1" s="122"/>
      <c r="B1" s="123" t="s">
        <v>446</v>
      </c>
    </row>
    <row r="3" spans="1:2" ht="12.75">
      <c r="A3" s="842" t="s">
        <v>250</v>
      </c>
      <c r="B3" s="842"/>
    </row>
    <row r="4" spans="1:2" ht="12.75">
      <c r="A4" s="843" t="s">
        <v>303</v>
      </c>
      <c r="B4" s="843"/>
    </row>
    <row r="5" spans="1:2" ht="12.75">
      <c r="A5" s="125"/>
      <c r="B5" s="126"/>
    </row>
    <row r="6" spans="1:2" ht="12.75">
      <c r="A6" s="127"/>
      <c r="B6" s="128" t="s">
        <v>304</v>
      </c>
    </row>
    <row r="7" spans="1:2" ht="24.75" customHeight="1">
      <c r="A7" s="204" t="s">
        <v>305</v>
      </c>
      <c r="B7" s="205" t="s">
        <v>306</v>
      </c>
    </row>
    <row r="8" spans="1:2" ht="13.5" customHeight="1">
      <c r="A8" s="844" t="s">
        <v>307</v>
      </c>
      <c r="B8" s="845"/>
    </row>
    <row r="9" spans="1:2" ht="13.5" customHeight="1">
      <c r="A9" s="844"/>
      <c r="B9" s="845"/>
    </row>
    <row r="10" spans="1:2" ht="13.5" customHeight="1">
      <c r="A10" s="844" t="s">
        <v>308</v>
      </c>
      <c r="B10" s="845"/>
    </row>
    <row r="11" spans="1:2" ht="13.5" customHeight="1">
      <c r="A11" s="844"/>
      <c r="B11" s="845"/>
    </row>
    <row r="12" spans="1:2" ht="13.5" customHeight="1">
      <c r="A12" s="130" t="s">
        <v>309</v>
      </c>
      <c r="B12" s="130">
        <v>20</v>
      </c>
    </row>
    <row r="13" spans="1:2" ht="13.5" customHeight="1">
      <c r="A13" s="131" t="s">
        <v>104</v>
      </c>
      <c r="B13" s="130"/>
    </row>
    <row r="14" spans="1:2" ht="13.5" customHeight="1">
      <c r="A14" s="131" t="s">
        <v>310</v>
      </c>
      <c r="B14" s="130">
        <v>0</v>
      </c>
    </row>
    <row r="15" spans="1:2" ht="13.5" customHeight="1">
      <c r="A15" s="131" t="s">
        <v>311</v>
      </c>
      <c r="B15" s="130">
        <v>0</v>
      </c>
    </row>
    <row r="16" spans="1:2" ht="13.5" customHeight="1">
      <c r="A16" s="131" t="s">
        <v>312</v>
      </c>
      <c r="B16" s="130">
        <v>0</v>
      </c>
    </row>
    <row r="17" spans="1:2" ht="13.5" customHeight="1">
      <c r="A17" s="131" t="s">
        <v>313</v>
      </c>
      <c r="B17" s="130">
        <v>20</v>
      </c>
    </row>
    <row r="18" spans="1:2" ht="13.5" customHeight="1">
      <c r="A18" s="131" t="s">
        <v>314</v>
      </c>
      <c r="B18" s="130">
        <v>0</v>
      </c>
    </row>
    <row r="19" spans="1:2" ht="13.5" customHeight="1">
      <c r="A19" s="131" t="s">
        <v>315</v>
      </c>
      <c r="B19" s="130">
        <v>0</v>
      </c>
    </row>
    <row r="20" spans="1:2" ht="13.5" customHeight="1">
      <c r="A20" s="132" t="s">
        <v>316</v>
      </c>
      <c r="B20" s="130">
        <v>0</v>
      </c>
    </row>
    <row r="21" spans="1:2" ht="13.5" customHeight="1">
      <c r="A21" s="132" t="s">
        <v>317</v>
      </c>
      <c r="B21" s="130">
        <v>0</v>
      </c>
    </row>
    <row r="22" spans="1:2" ht="13.5" customHeight="1">
      <c r="A22" s="133" t="s">
        <v>318</v>
      </c>
      <c r="B22" s="130">
        <v>33</v>
      </c>
    </row>
    <row r="23" spans="1:2" ht="13.5" customHeight="1">
      <c r="A23" s="130" t="s">
        <v>319</v>
      </c>
      <c r="B23" s="130">
        <v>90</v>
      </c>
    </row>
    <row r="24" spans="1:2" ht="13.5" customHeight="1">
      <c r="A24" s="131" t="s">
        <v>104</v>
      </c>
      <c r="B24" s="130"/>
    </row>
    <row r="25" spans="1:2" ht="13.5" customHeight="1">
      <c r="A25" s="131" t="s">
        <v>310</v>
      </c>
      <c r="B25" s="130">
        <v>0</v>
      </c>
    </row>
    <row r="26" spans="1:2" ht="13.5" customHeight="1">
      <c r="A26" s="131" t="s">
        <v>311</v>
      </c>
      <c r="B26" s="130">
        <v>0</v>
      </c>
    </row>
    <row r="27" spans="1:2" ht="13.5" customHeight="1">
      <c r="A27" s="131" t="s">
        <v>312</v>
      </c>
      <c r="B27" s="130">
        <v>0</v>
      </c>
    </row>
    <row r="28" spans="1:2" ht="13.5" customHeight="1">
      <c r="A28" s="131" t="s">
        <v>313</v>
      </c>
      <c r="B28" s="130">
        <v>0</v>
      </c>
    </row>
    <row r="29" spans="1:2" ht="13.5" customHeight="1">
      <c r="A29" s="131" t="s">
        <v>314</v>
      </c>
      <c r="B29" s="130">
        <v>0</v>
      </c>
    </row>
    <row r="30" spans="1:2" ht="13.5" customHeight="1">
      <c r="A30" s="131" t="s">
        <v>315</v>
      </c>
      <c r="B30" s="130">
        <v>0</v>
      </c>
    </row>
    <row r="31" spans="1:2" ht="13.5" customHeight="1">
      <c r="A31" s="132" t="s">
        <v>316</v>
      </c>
      <c r="B31" s="130">
        <v>0</v>
      </c>
    </row>
    <row r="32" spans="1:2" ht="13.5" customHeight="1">
      <c r="A32" s="132" t="s">
        <v>317</v>
      </c>
      <c r="B32" s="130">
        <v>90</v>
      </c>
    </row>
    <row r="33" spans="1:2" ht="13.5" customHeight="1">
      <c r="A33" s="133" t="s">
        <v>320</v>
      </c>
      <c r="B33" s="130">
        <v>52</v>
      </c>
    </row>
    <row r="34" spans="1:2" ht="13.5" customHeight="1">
      <c r="A34" s="129" t="s">
        <v>321</v>
      </c>
      <c r="B34" s="130"/>
    </row>
    <row r="35" spans="1:2" ht="13.5" customHeight="1">
      <c r="A35" s="129" t="s">
        <v>322</v>
      </c>
      <c r="B35" s="130"/>
    </row>
    <row r="36" spans="1:2" ht="13.5" customHeight="1">
      <c r="A36" s="129" t="s">
        <v>323</v>
      </c>
      <c r="B36" s="130"/>
    </row>
    <row r="37" spans="1:2" ht="15" customHeight="1">
      <c r="A37" s="206" t="s">
        <v>324</v>
      </c>
      <c r="B37" s="207">
        <v>195</v>
      </c>
    </row>
    <row r="39" spans="1:2" ht="12.75">
      <c r="A39" s="134" t="s">
        <v>325</v>
      </c>
      <c r="B39"/>
    </row>
    <row r="40" spans="1:2" ht="12.75">
      <c r="A40" s="134"/>
      <c r="B40"/>
    </row>
    <row r="41" spans="1:2" ht="12.75">
      <c r="A41" s="135" t="s">
        <v>367</v>
      </c>
      <c r="B41"/>
    </row>
    <row r="42" spans="1:2" ht="12.75">
      <c r="A42"/>
      <c r="B42"/>
    </row>
    <row r="43" spans="1:2" ht="12.75">
      <c r="A43" t="s">
        <v>368</v>
      </c>
      <c r="B43"/>
    </row>
    <row r="44" spans="1:2" ht="12.75">
      <c r="A44" t="s">
        <v>369</v>
      </c>
      <c r="B44"/>
    </row>
    <row r="45" spans="1:2" ht="12.75">
      <c r="A45" t="s">
        <v>370</v>
      </c>
      <c r="B45"/>
    </row>
    <row r="46" spans="1:2" ht="12.75">
      <c r="A46" t="s">
        <v>371</v>
      </c>
      <c r="B46"/>
    </row>
    <row r="47" spans="1:2" ht="12.75">
      <c r="A47" t="s">
        <v>372</v>
      </c>
      <c r="B47"/>
    </row>
    <row r="48" spans="1:2" ht="12.75">
      <c r="A48" t="s">
        <v>373</v>
      </c>
      <c r="B48"/>
    </row>
    <row r="49" spans="1:2" ht="12.75">
      <c r="A49" t="s">
        <v>374</v>
      </c>
      <c r="B49"/>
    </row>
    <row r="50" spans="1:2" ht="12.75">
      <c r="A50"/>
      <c r="B50"/>
    </row>
    <row r="51" spans="1:2" ht="12.75">
      <c r="A51"/>
      <c r="B51"/>
    </row>
    <row r="52" spans="1:2" ht="12.75">
      <c r="A52" s="26" t="s">
        <v>375</v>
      </c>
      <c r="B52"/>
    </row>
    <row r="53" spans="1:2" ht="12.75">
      <c r="A53" t="s">
        <v>376</v>
      </c>
      <c r="B53"/>
    </row>
    <row r="54" spans="1:2" ht="12.75">
      <c r="A54" t="s">
        <v>377</v>
      </c>
      <c r="B54"/>
    </row>
    <row r="55" spans="1:2" ht="12.75">
      <c r="A55" t="s">
        <v>378</v>
      </c>
      <c r="B55"/>
    </row>
    <row r="56" spans="1:2" ht="12.75">
      <c r="A56" t="s">
        <v>379</v>
      </c>
      <c r="B56"/>
    </row>
    <row r="57" spans="1:2" ht="12.75">
      <c r="A57" t="s">
        <v>380</v>
      </c>
      <c r="B57"/>
    </row>
    <row r="58" spans="1:2" ht="12.75">
      <c r="A58" s="26" t="s">
        <v>381</v>
      </c>
      <c r="B58"/>
    </row>
    <row r="59" spans="1:2" ht="12.75">
      <c r="A59" s="26" t="s">
        <v>382</v>
      </c>
      <c r="B59"/>
    </row>
    <row r="60" spans="1:2" ht="12.75">
      <c r="A60" t="s">
        <v>383</v>
      </c>
      <c r="B60"/>
    </row>
    <row r="61" spans="1:2" ht="12.75">
      <c r="A61" t="s">
        <v>384</v>
      </c>
      <c r="B61"/>
    </row>
    <row r="62" spans="1:2" ht="12.75">
      <c r="A62" t="s">
        <v>385</v>
      </c>
      <c r="B62"/>
    </row>
    <row r="63" spans="1:2" ht="12.75">
      <c r="A63" t="s">
        <v>386</v>
      </c>
      <c r="B63"/>
    </row>
    <row r="64" spans="1:2" ht="12.75">
      <c r="A64"/>
      <c r="B64"/>
    </row>
    <row r="65" spans="1:2" ht="12.75">
      <c r="A65"/>
      <c r="B65"/>
    </row>
    <row r="66" spans="1:2" ht="12.75">
      <c r="A66" s="136" t="s">
        <v>387</v>
      </c>
      <c r="B66"/>
    </row>
    <row r="67" spans="1:2" ht="12.75">
      <c r="A67"/>
      <c r="B67"/>
    </row>
    <row r="68" spans="1:2" ht="12.75">
      <c r="A68" t="s">
        <v>388</v>
      </c>
      <c r="B68"/>
    </row>
    <row r="69" spans="1:2" ht="12.75">
      <c r="A69" t="s">
        <v>389</v>
      </c>
      <c r="B69"/>
    </row>
    <row r="70" spans="1:2" ht="12.75">
      <c r="A70" t="s">
        <v>390</v>
      </c>
      <c r="B70"/>
    </row>
    <row r="71" spans="1:2" ht="12.75">
      <c r="A71" t="s">
        <v>391</v>
      </c>
      <c r="B71"/>
    </row>
    <row r="72" spans="1:2" ht="12.75">
      <c r="A72" t="s">
        <v>392</v>
      </c>
      <c r="B72"/>
    </row>
  </sheetData>
  <mergeCells count="6">
    <mergeCell ref="A3:B3"/>
    <mergeCell ref="A4:B4"/>
    <mergeCell ref="A8:A9"/>
    <mergeCell ref="A10:A11"/>
    <mergeCell ref="B10:B11"/>
    <mergeCell ref="B8:B9"/>
  </mergeCells>
  <phoneticPr fontId="0" type="noConversion"/>
  <pageMargins left="0.69" right="0.44" top="0.98425196850393704" bottom="0.98425196850393704" header="0.51181102362204722" footer="0.51181102362204722"/>
  <pageSetup paperSize="9" scale="74" orientation="portrait" horizontalDpi="4294967292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51"/>
  <sheetViews>
    <sheetView topLeftCell="A31" zoomScale="130" zoomScaleNormal="130" workbookViewId="0">
      <selection activeCell="B52" sqref="B52"/>
    </sheetView>
  </sheetViews>
  <sheetFormatPr defaultRowHeight="12.75"/>
  <cols>
    <col min="4" max="4" width="12" customWidth="1"/>
    <col min="5" max="5" width="11.85546875" customWidth="1"/>
    <col min="6" max="6" width="11.7109375" customWidth="1"/>
    <col min="7" max="7" width="11.5703125" customWidth="1"/>
    <col min="8" max="9" width="9.85546875" customWidth="1"/>
    <col min="10" max="10" width="12.42578125" customWidth="1"/>
    <col min="11" max="11" width="13.28515625" customWidth="1"/>
  </cols>
  <sheetData>
    <row r="1" spans="1:13">
      <c r="B1" s="473" t="s">
        <v>493</v>
      </c>
      <c r="C1" s="473"/>
      <c r="D1" s="473"/>
      <c r="E1" s="473"/>
      <c r="F1" s="473"/>
      <c r="G1" s="473"/>
      <c r="H1" s="473"/>
      <c r="I1" s="473"/>
      <c r="J1" s="473"/>
      <c r="K1" s="473"/>
      <c r="L1" s="92"/>
    </row>
    <row r="3" spans="1:13">
      <c r="A3" s="873" t="s">
        <v>326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</row>
    <row r="4" spans="1:13">
      <c r="A4" s="874"/>
      <c r="B4" s="874"/>
      <c r="C4" s="874"/>
      <c r="D4" s="874"/>
      <c r="E4" s="874"/>
      <c r="F4" s="874"/>
      <c r="G4" s="874"/>
      <c r="H4" s="874"/>
      <c r="I4" s="874"/>
      <c r="J4" s="874"/>
      <c r="K4" s="874"/>
      <c r="L4" s="874"/>
    </row>
    <row r="5" spans="1:13">
      <c r="A5" s="93"/>
      <c r="B5" s="145" t="s">
        <v>327</v>
      </c>
      <c r="C5" s="145"/>
      <c r="D5" s="864" t="s">
        <v>361</v>
      </c>
      <c r="E5" s="865"/>
      <c r="F5" s="865"/>
      <c r="G5" s="865"/>
      <c r="H5" s="865"/>
      <c r="I5" s="865"/>
      <c r="J5" s="865"/>
      <c r="K5" s="865"/>
      <c r="L5" s="865"/>
      <c r="M5" s="866"/>
    </row>
    <row r="6" spans="1:13">
      <c r="A6" s="93"/>
      <c r="B6" s="864" t="s">
        <v>328</v>
      </c>
      <c r="C6" s="866"/>
      <c r="D6" s="864" t="s">
        <v>362</v>
      </c>
      <c r="E6" s="865"/>
      <c r="F6" s="865"/>
      <c r="G6" s="865"/>
      <c r="H6" s="865"/>
      <c r="I6" s="865"/>
      <c r="J6" s="865"/>
      <c r="K6" s="865"/>
      <c r="L6" s="865"/>
      <c r="M6" s="866"/>
    </row>
    <row r="7" spans="1:13" ht="16.5" customHeight="1">
      <c r="A7" s="93"/>
      <c r="B7" s="93"/>
      <c r="C7" s="93"/>
      <c r="D7" s="93"/>
      <c r="E7" s="93"/>
      <c r="F7" s="93"/>
      <c r="G7" s="93"/>
      <c r="H7" s="93"/>
      <c r="I7" s="93"/>
      <c r="J7" s="93"/>
      <c r="M7" s="94" t="s">
        <v>329</v>
      </c>
    </row>
    <row r="8" spans="1:13">
      <c r="A8" s="93"/>
      <c r="B8" s="858" t="s">
        <v>330</v>
      </c>
      <c r="C8" s="859"/>
      <c r="D8" s="860"/>
      <c r="E8" s="855">
        <v>2014</v>
      </c>
      <c r="F8" s="856"/>
      <c r="G8" s="121">
        <v>2015</v>
      </c>
      <c r="H8" s="121">
        <v>2016</v>
      </c>
      <c r="I8" s="121">
        <v>2017</v>
      </c>
      <c r="J8" s="121">
        <v>2018</v>
      </c>
      <c r="K8" s="16">
        <v>2019</v>
      </c>
      <c r="L8" s="871" t="s">
        <v>4</v>
      </c>
      <c r="M8" s="856"/>
    </row>
    <row r="9" spans="1:13">
      <c r="A9" s="93"/>
      <c r="B9" s="861"/>
      <c r="C9" s="862"/>
      <c r="D9" s="863"/>
      <c r="E9" s="121" t="s">
        <v>491</v>
      </c>
      <c r="F9" s="121" t="s">
        <v>447</v>
      </c>
      <c r="G9" s="121"/>
      <c r="H9" s="121"/>
      <c r="I9" s="121"/>
      <c r="J9" s="121"/>
      <c r="K9" s="16"/>
      <c r="L9" s="16" t="s">
        <v>491</v>
      </c>
      <c r="M9" s="121" t="s">
        <v>447</v>
      </c>
    </row>
    <row r="10" spans="1:13">
      <c r="A10" s="93"/>
      <c r="B10" s="867" t="s">
        <v>331</v>
      </c>
      <c r="C10" s="867"/>
      <c r="D10" s="867"/>
      <c r="E10" s="115"/>
      <c r="F10" s="115"/>
      <c r="G10" s="115"/>
      <c r="H10" s="115"/>
      <c r="I10" s="115"/>
      <c r="J10" s="115"/>
      <c r="K10" s="115"/>
      <c r="L10" s="115"/>
      <c r="M10" s="115">
        <f>SUM(F10:K10)</f>
        <v>0</v>
      </c>
    </row>
    <row r="11" spans="1:13">
      <c r="A11" s="93"/>
      <c r="B11" s="872" t="s">
        <v>332</v>
      </c>
      <c r="C11" s="867"/>
      <c r="D11" s="867"/>
      <c r="E11" s="115">
        <v>2357</v>
      </c>
      <c r="F11" s="115">
        <v>2357</v>
      </c>
      <c r="G11" s="115"/>
      <c r="H11" s="115"/>
      <c r="I11" s="120"/>
      <c r="J11" s="115"/>
      <c r="K11" s="115"/>
      <c r="L11" s="115">
        <v>2357</v>
      </c>
      <c r="M11" s="115">
        <f t="shared" ref="M11:M16" si="0">SUM(F11:K11)</f>
        <v>2357</v>
      </c>
    </row>
    <row r="12" spans="1:13">
      <c r="A12" s="93"/>
      <c r="B12" s="867" t="s">
        <v>333</v>
      </c>
      <c r="C12" s="867"/>
      <c r="D12" s="867"/>
      <c r="E12" s="115">
        <v>11565</v>
      </c>
      <c r="F12" s="115">
        <v>11565</v>
      </c>
      <c r="G12" s="115"/>
      <c r="H12" s="115"/>
      <c r="I12" s="115"/>
      <c r="J12" s="115"/>
      <c r="K12" s="115"/>
      <c r="L12" s="115">
        <v>11565</v>
      </c>
      <c r="M12" s="115">
        <f t="shared" si="0"/>
        <v>11565</v>
      </c>
    </row>
    <row r="13" spans="1:13">
      <c r="A13" s="93"/>
      <c r="B13" s="857" t="s">
        <v>334</v>
      </c>
      <c r="C13" s="857"/>
      <c r="D13" s="857"/>
      <c r="E13" s="115"/>
      <c r="F13" s="115"/>
      <c r="G13" s="115"/>
      <c r="H13" s="115"/>
      <c r="I13" s="115"/>
      <c r="J13" s="115"/>
      <c r="K13" s="115"/>
      <c r="L13" s="115"/>
      <c r="M13" s="115">
        <f t="shared" si="0"/>
        <v>0</v>
      </c>
    </row>
    <row r="14" spans="1:13">
      <c r="A14" s="93"/>
      <c r="B14" s="857" t="s">
        <v>335</v>
      </c>
      <c r="C14" s="857"/>
      <c r="D14" s="857"/>
      <c r="E14" s="115"/>
      <c r="F14" s="115"/>
      <c r="G14" s="115"/>
      <c r="H14" s="115"/>
      <c r="I14" s="120"/>
      <c r="J14" s="115"/>
      <c r="K14" s="115"/>
      <c r="L14" s="115"/>
      <c r="M14" s="115">
        <f t="shared" si="0"/>
        <v>0</v>
      </c>
    </row>
    <row r="15" spans="1:13">
      <c r="A15" s="93"/>
      <c r="B15" s="857" t="s">
        <v>336</v>
      </c>
      <c r="C15" s="857"/>
      <c r="D15" s="857"/>
      <c r="E15" s="115"/>
      <c r="F15" s="115"/>
      <c r="G15" s="115"/>
      <c r="H15" s="115"/>
      <c r="I15" s="115"/>
      <c r="J15" s="115"/>
      <c r="K15" s="115"/>
      <c r="L15" s="115"/>
      <c r="M15" s="115">
        <f t="shared" si="0"/>
        <v>0</v>
      </c>
    </row>
    <row r="16" spans="1:13">
      <c r="A16" s="93"/>
      <c r="B16" s="867"/>
      <c r="C16" s="867"/>
      <c r="D16" s="867"/>
      <c r="E16" s="115"/>
      <c r="F16" s="115"/>
      <c r="G16" s="115"/>
      <c r="H16" s="115"/>
      <c r="I16" s="115"/>
      <c r="J16" s="115"/>
      <c r="K16" s="115"/>
      <c r="L16" s="115"/>
      <c r="M16" s="115">
        <f t="shared" si="0"/>
        <v>0</v>
      </c>
    </row>
    <row r="17" spans="1:13">
      <c r="A17" s="93"/>
      <c r="B17" s="109" t="s">
        <v>337</v>
      </c>
      <c r="C17" s="108"/>
      <c r="D17" s="108"/>
      <c r="E17" s="115">
        <f>SUM(E10:E16)</f>
        <v>13922</v>
      </c>
      <c r="F17" s="115">
        <v>13922</v>
      </c>
      <c r="G17" s="115">
        <f t="shared" ref="G17:L17" si="1">SUM(G10:G16)</f>
        <v>0</v>
      </c>
      <c r="H17" s="115">
        <f t="shared" si="1"/>
        <v>0</v>
      </c>
      <c r="I17" s="115">
        <f t="shared" si="1"/>
        <v>0</v>
      </c>
      <c r="J17" s="115">
        <f t="shared" si="1"/>
        <v>0</v>
      </c>
      <c r="K17" s="115">
        <f t="shared" si="1"/>
        <v>0</v>
      </c>
      <c r="L17" s="115">
        <f t="shared" si="1"/>
        <v>13922</v>
      </c>
      <c r="M17" s="115">
        <f>SUM(F17:K17)</f>
        <v>13922</v>
      </c>
    </row>
    <row r="18" spans="1:13">
      <c r="A18" s="93"/>
      <c r="B18" s="106"/>
      <c r="C18" s="107"/>
      <c r="D18" s="107"/>
      <c r="E18" s="106"/>
      <c r="F18" s="106"/>
      <c r="G18" s="106"/>
      <c r="H18" s="106"/>
      <c r="I18" s="106"/>
      <c r="J18" s="106"/>
      <c r="K18" s="106"/>
      <c r="L18" s="106"/>
      <c r="M18" s="107"/>
    </row>
    <row r="19" spans="1:13">
      <c r="A19" s="93"/>
      <c r="B19" s="858" t="s">
        <v>338</v>
      </c>
      <c r="C19" s="859"/>
      <c r="D19" s="860"/>
      <c r="E19" s="855">
        <v>2014</v>
      </c>
      <c r="F19" s="856"/>
      <c r="G19" s="121">
        <v>2015</v>
      </c>
      <c r="H19" s="121">
        <v>2016</v>
      </c>
      <c r="I19" s="121">
        <v>2017</v>
      </c>
      <c r="J19" s="121">
        <v>2018</v>
      </c>
      <c r="K19" s="121">
        <v>2019</v>
      </c>
      <c r="L19" s="855" t="s">
        <v>30</v>
      </c>
      <c r="M19" s="856"/>
    </row>
    <row r="20" spans="1:13">
      <c r="A20" s="93"/>
      <c r="B20" s="861"/>
      <c r="C20" s="862"/>
      <c r="D20" s="863"/>
      <c r="E20" s="221" t="s">
        <v>491</v>
      </c>
      <c r="F20" s="222" t="s">
        <v>447</v>
      </c>
      <c r="G20" s="121"/>
      <c r="H20" s="121"/>
      <c r="I20" s="121"/>
      <c r="J20" s="121"/>
      <c r="K20" s="121"/>
      <c r="L20" s="121" t="s">
        <v>491</v>
      </c>
      <c r="M20" s="121" t="s">
        <v>447</v>
      </c>
    </row>
    <row r="21" spans="1:13">
      <c r="A21" s="93"/>
      <c r="B21" s="849" t="s">
        <v>363</v>
      </c>
      <c r="C21" s="850"/>
      <c r="D21" s="851"/>
      <c r="E21" s="115">
        <v>13922</v>
      </c>
      <c r="F21" s="115">
        <v>13922</v>
      </c>
      <c r="G21" s="115"/>
      <c r="H21" s="115"/>
      <c r="I21" s="115"/>
      <c r="J21" s="115"/>
      <c r="K21" s="115"/>
      <c r="L21" s="115">
        <v>13922</v>
      </c>
      <c r="M21" s="115">
        <f t="shared" ref="M21:M26" si="2">SUM(F21:K21)</f>
        <v>13922</v>
      </c>
    </row>
    <row r="22" spans="1:13">
      <c r="A22" s="93"/>
      <c r="B22" s="855"/>
      <c r="C22" s="871"/>
      <c r="D22" s="856"/>
      <c r="E22" s="115"/>
      <c r="F22" s="115"/>
      <c r="G22" s="115"/>
      <c r="H22" s="115"/>
      <c r="I22" s="115"/>
      <c r="J22" s="115"/>
      <c r="K22" s="115"/>
      <c r="L22" s="115"/>
      <c r="M22" s="115">
        <f t="shared" si="2"/>
        <v>0</v>
      </c>
    </row>
    <row r="23" spans="1:13">
      <c r="A23" s="93"/>
      <c r="B23" s="849"/>
      <c r="C23" s="850"/>
      <c r="D23" s="851"/>
      <c r="E23" s="115"/>
      <c r="F23" s="115"/>
      <c r="G23" s="115"/>
      <c r="H23" s="115"/>
      <c r="I23" s="115"/>
      <c r="J23" s="115"/>
      <c r="K23" s="115"/>
      <c r="L23" s="115"/>
      <c r="M23" s="115">
        <f t="shared" si="2"/>
        <v>0</v>
      </c>
    </row>
    <row r="24" spans="1:13">
      <c r="A24" s="93"/>
      <c r="B24" s="846"/>
      <c r="C24" s="847"/>
      <c r="D24" s="848"/>
      <c r="E24" s="115"/>
      <c r="F24" s="115"/>
      <c r="G24" s="115"/>
      <c r="H24" s="115"/>
      <c r="I24" s="115"/>
      <c r="J24" s="115"/>
      <c r="K24" s="115"/>
      <c r="L24" s="115"/>
      <c r="M24" s="115">
        <f t="shared" si="2"/>
        <v>0</v>
      </c>
    </row>
    <row r="25" spans="1:13">
      <c r="A25" s="93"/>
      <c r="B25" s="849"/>
      <c r="C25" s="850"/>
      <c r="D25" s="851"/>
      <c r="E25" s="115"/>
      <c r="F25" s="115"/>
      <c r="G25" s="115"/>
      <c r="H25" s="115"/>
      <c r="I25" s="115"/>
      <c r="J25" s="115"/>
      <c r="K25" s="115"/>
      <c r="L25" s="115"/>
      <c r="M25" s="115">
        <f t="shared" si="2"/>
        <v>0</v>
      </c>
    </row>
    <row r="26" spans="1:13">
      <c r="A26" s="93"/>
      <c r="B26" s="852" t="s">
        <v>366</v>
      </c>
      <c r="C26" s="853"/>
      <c r="D26" s="854"/>
      <c r="E26" s="115">
        <f t="shared" ref="E26:L26" si="3">SUM(E21:E25)</f>
        <v>13922</v>
      </c>
      <c r="F26" s="115">
        <f t="shared" si="3"/>
        <v>13922</v>
      </c>
      <c r="G26" s="115">
        <f t="shared" si="3"/>
        <v>0</v>
      </c>
      <c r="H26" s="115">
        <f t="shared" si="3"/>
        <v>0</v>
      </c>
      <c r="I26" s="115">
        <f t="shared" si="3"/>
        <v>0</v>
      </c>
      <c r="J26" s="115">
        <f t="shared" si="3"/>
        <v>0</v>
      </c>
      <c r="K26" s="115">
        <f t="shared" si="3"/>
        <v>0</v>
      </c>
      <c r="L26" s="115">
        <f t="shared" si="3"/>
        <v>13922</v>
      </c>
      <c r="M26" s="115">
        <f t="shared" si="2"/>
        <v>13922</v>
      </c>
    </row>
    <row r="27" spans="1:13">
      <c r="A27" s="93"/>
      <c r="B27" s="106"/>
      <c r="C27" s="107"/>
      <c r="D27" s="107"/>
      <c r="E27" s="107"/>
      <c r="F27" s="106"/>
      <c r="G27" s="106"/>
      <c r="H27" s="106"/>
      <c r="I27" s="106"/>
      <c r="J27" s="106"/>
      <c r="K27" s="106"/>
      <c r="L27" s="106"/>
      <c r="M27" s="107"/>
    </row>
    <row r="28" spans="1:13">
      <c r="A28" s="93"/>
      <c r="B28" s="145" t="s">
        <v>327</v>
      </c>
      <c r="C28" s="145"/>
      <c r="D28" s="864" t="s">
        <v>364</v>
      </c>
      <c r="E28" s="865"/>
      <c r="F28" s="865"/>
      <c r="G28" s="865"/>
      <c r="H28" s="865"/>
      <c r="I28" s="865"/>
      <c r="J28" s="865"/>
      <c r="K28" s="865"/>
      <c r="L28" s="865"/>
      <c r="M28" s="866"/>
    </row>
    <row r="29" spans="1:13">
      <c r="A29" s="93"/>
      <c r="B29" s="864" t="s">
        <v>328</v>
      </c>
      <c r="C29" s="866"/>
      <c r="D29" s="864" t="s">
        <v>365</v>
      </c>
      <c r="E29" s="865"/>
      <c r="F29" s="865"/>
      <c r="G29" s="865"/>
      <c r="H29" s="865"/>
      <c r="I29" s="865"/>
      <c r="J29" s="865"/>
      <c r="K29" s="865"/>
      <c r="L29" s="865"/>
      <c r="M29" s="866"/>
    </row>
    <row r="30" spans="1:13">
      <c r="A30" s="93"/>
      <c r="B30" s="93"/>
      <c r="C30" s="93"/>
      <c r="D30" s="93"/>
      <c r="E30" s="93"/>
      <c r="F30" s="93"/>
      <c r="G30" s="93"/>
      <c r="H30" s="93"/>
      <c r="I30" s="93"/>
      <c r="J30" s="93"/>
      <c r="M30" s="94" t="s">
        <v>329</v>
      </c>
    </row>
    <row r="31" spans="1:13">
      <c r="A31" s="93"/>
      <c r="B31" s="858" t="s">
        <v>330</v>
      </c>
      <c r="C31" s="859"/>
      <c r="D31" s="860"/>
      <c r="E31" s="855">
        <v>2014</v>
      </c>
      <c r="F31" s="856"/>
      <c r="G31" s="121">
        <v>2015</v>
      </c>
      <c r="H31" s="121">
        <v>2016</v>
      </c>
      <c r="I31" s="121">
        <v>2017</v>
      </c>
      <c r="J31" s="121">
        <v>2018</v>
      </c>
      <c r="K31" s="16">
        <v>2019</v>
      </c>
      <c r="L31" s="855" t="s">
        <v>30</v>
      </c>
      <c r="M31" s="856"/>
    </row>
    <row r="32" spans="1:13">
      <c r="A32" s="93"/>
      <c r="B32" s="861"/>
      <c r="C32" s="862"/>
      <c r="D32" s="863"/>
      <c r="E32" s="221" t="s">
        <v>491</v>
      </c>
      <c r="F32" s="222" t="s">
        <v>447</v>
      </c>
      <c r="G32" s="121"/>
      <c r="H32" s="121"/>
      <c r="I32" s="121"/>
      <c r="J32" s="121"/>
      <c r="K32" s="16"/>
      <c r="L32" s="221" t="s">
        <v>491</v>
      </c>
      <c r="M32" s="222" t="s">
        <v>447</v>
      </c>
    </row>
    <row r="33" spans="1:13">
      <c r="A33" s="93"/>
      <c r="B33" s="849" t="s">
        <v>331</v>
      </c>
      <c r="C33" s="850"/>
      <c r="D33" s="851"/>
      <c r="E33" s="108">
        <v>370</v>
      </c>
      <c r="F33" s="108">
        <v>370</v>
      </c>
      <c r="G33" s="108"/>
      <c r="H33" s="108"/>
      <c r="I33" s="108"/>
      <c r="J33" s="108"/>
      <c r="K33" s="108"/>
      <c r="L33" s="108">
        <v>370</v>
      </c>
      <c r="M33" s="108">
        <f>SUM(F33:K33)</f>
        <v>370</v>
      </c>
    </row>
    <row r="34" spans="1:13">
      <c r="A34" s="93"/>
      <c r="B34" s="868" t="s">
        <v>332</v>
      </c>
      <c r="C34" s="869"/>
      <c r="D34" s="870"/>
      <c r="E34" s="108"/>
      <c r="F34" s="108"/>
      <c r="G34" s="108"/>
      <c r="H34" s="108"/>
      <c r="I34" s="121"/>
      <c r="J34" s="108"/>
      <c r="K34" s="108"/>
      <c r="L34" s="108"/>
      <c r="M34" s="108">
        <f t="shared" ref="M34:M40" si="4">SUM(F34:K34)</f>
        <v>0</v>
      </c>
    </row>
    <row r="35" spans="1:13">
      <c r="A35" s="93"/>
      <c r="B35" s="867" t="s">
        <v>333</v>
      </c>
      <c r="C35" s="867"/>
      <c r="D35" s="867"/>
      <c r="E35" s="115">
        <v>25381</v>
      </c>
      <c r="F35" s="115">
        <v>21833</v>
      </c>
      <c r="G35" s="108"/>
      <c r="H35" s="108"/>
      <c r="I35" s="108"/>
      <c r="J35" s="108"/>
      <c r="K35" s="108"/>
      <c r="L35" s="115">
        <v>25381</v>
      </c>
      <c r="M35" s="115">
        <f t="shared" si="4"/>
        <v>21833</v>
      </c>
    </row>
    <row r="36" spans="1:13">
      <c r="A36" s="93"/>
      <c r="B36" s="857" t="s">
        <v>334</v>
      </c>
      <c r="C36" s="857"/>
      <c r="D36" s="857"/>
      <c r="E36" s="115"/>
      <c r="F36" s="115"/>
      <c r="G36" s="108"/>
      <c r="H36" s="108"/>
      <c r="I36" s="108"/>
      <c r="J36" s="108"/>
      <c r="K36" s="108"/>
      <c r="L36" s="115"/>
      <c r="M36" s="115">
        <f t="shared" si="4"/>
        <v>0</v>
      </c>
    </row>
    <row r="37" spans="1:13">
      <c r="A37" s="93"/>
      <c r="B37" s="857" t="s">
        <v>335</v>
      </c>
      <c r="C37" s="857"/>
      <c r="D37" s="857"/>
      <c r="E37" s="115"/>
      <c r="F37" s="115"/>
      <c r="G37" s="108"/>
      <c r="H37" s="108"/>
      <c r="I37" s="121"/>
      <c r="J37" s="108"/>
      <c r="K37" s="108"/>
      <c r="L37" s="115"/>
      <c r="M37" s="115">
        <f t="shared" si="4"/>
        <v>0</v>
      </c>
    </row>
    <row r="38" spans="1:13">
      <c r="A38" s="93"/>
      <c r="B38" s="857" t="s">
        <v>336</v>
      </c>
      <c r="C38" s="857"/>
      <c r="D38" s="857"/>
      <c r="E38" s="115"/>
      <c r="F38" s="115"/>
      <c r="G38" s="108"/>
      <c r="H38" s="108"/>
      <c r="I38" s="108"/>
      <c r="J38" s="108"/>
      <c r="K38" s="108"/>
      <c r="L38" s="115"/>
      <c r="M38" s="115">
        <f t="shared" si="4"/>
        <v>0</v>
      </c>
    </row>
    <row r="39" spans="1:13">
      <c r="A39" s="93"/>
      <c r="B39" s="867"/>
      <c r="C39" s="867"/>
      <c r="D39" s="867"/>
      <c r="E39" s="115"/>
      <c r="F39" s="115"/>
      <c r="G39" s="108"/>
      <c r="H39" s="108"/>
      <c r="I39" s="108"/>
      <c r="J39" s="108"/>
      <c r="K39" s="108"/>
      <c r="L39" s="115"/>
      <c r="M39" s="115">
        <f t="shared" si="4"/>
        <v>0</v>
      </c>
    </row>
    <row r="40" spans="1:13">
      <c r="A40" s="93"/>
      <c r="B40" s="109" t="s">
        <v>337</v>
      </c>
      <c r="C40" s="108"/>
      <c r="D40" s="108"/>
      <c r="E40" s="115">
        <f>SUM(E33:E38)</f>
        <v>25751</v>
      </c>
      <c r="F40" s="115">
        <f>SUM(F33:F38)</f>
        <v>22203</v>
      </c>
      <c r="G40" s="108">
        <f>SUM(G33:G39)</f>
        <v>0</v>
      </c>
      <c r="H40" s="108">
        <f>SUM(H33:H39)</f>
        <v>0</v>
      </c>
      <c r="I40" s="108">
        <f>SUM(I33:I39)</f>
        <v>0</v>
      </c>
      <c r="J40" s="108">
        <f>SUM(J33:J39)</f>
        <v>0</v>
      </c>
      <c r="K40" s="108">
        <f>SUM(K33:K39)</f>
        <v>0</v>
      </c>
      <c r="L40" s="115">
        <f>SUM(L33:L38)</f>
        <v>25751</v>
      </c>
      <c r="M40" s="115">
        <f t="shared" si="4"/>
        <v>22203</v>
      </c>
    </row>
    <row r="41" spans="1:13">
      <c r="A41" s="93"/>
      <c r="B41" s="106"/>
      <c r="C41" s="107"/>
      <c r="D41" s="107"/>
      <c r="E41" s="106"/>
      <c r="F41" s="106"/>
      <c r="G41" s="106"/>
      <c r="H41" s="106"/>
      <c r="I41" s="106"/>
      <c r="J41" s="106"/>
      <c r="K41" s="106"/>
      <c r="L41" s="106"/>
      <c r="M41" s="107"/>
    </row>
    <row r="42" spans="1:13">
      <c r="A42" s="93"/>
      <c r="B42" s="858" t="s">
        <v>338</v>
      </c>
      <c r="C42" s="859"/>
      <c r="D42" s="860"/>
      <c r="E42" s="855">
        <v>2014</v>
      </c>
      <c r="F42" s="856"/>
      <c r="G42" s="121">
        <v>2015</v>
      </c>
      <c r="H42" s="121">
        <v>2016</v>
      </c>
      <c r="I42" s="121">
        <v>2017</v>
      </c>
      <c r="J42" s="121">
        <v>2018</v>
      </c>
      <c r="K42" s="121">
        <v>2019</v>
      </c>
      <c r="L42" s="855" t="s">
        <v>30</v>
      </c>
      <c r="M42" s="856"/>
    </row>
    <row r="43" spans="1:13">
      <c r="A43" s="93"/>
      <c r="B43" s="861"/>
      <c r="C43" s="862"/>
      <c r="D43" s="863"/>
      <c r="E43" s="221" t="s">
        <v>491</v>
      </c>
      <c r="F43" s="222" t="s">
        <v>447</v>
      </c>
      <c r="G43" s="121"/>
      <c r="H43" s="121"/>
      <c r="I43" s="121"/>
      <c r="J43" s="121"/>
      <c r="K43" s="121"/>
      <c r="L43" s="221" t="s">
        <v>491</v>
      </c>
      <c r="M43" s="222" t="s">
        <v>492</v>
      </c>
    </row>
    <row r="44" spans="1:13">
      <c r="A44" s="93"/>
      <c r="B44" s="849" t="s">
        <v>363</v>
      </c>
      <c r="C44" s="850"/>
      <c r="D44" s="851"/>
      <c r="E44" s="115">
        <v>25751</v>
      </c>
      <c r="F44" s="115">
        <v>22203</v>
      </c>
      <c r="G44" s="163"/>
      <c r="H44" s="163"/>
      <c r="I44" s="163"/>
      <c r="J44" s="163"/>
      <c r="K44" s="163"/>
      <c r="L44" s="115">
        <v>25751</v>
      </c>
      <c r="M44" s="115">
        <v>22203</v>
      </c>
    </row>
    <row r="45" spans="1:13">
      <c r="A45" s="93"/>
      <c r="B45" s="849"/>
      <c r="C45" s="850"/>
      <c r="D45" s="851"/>
      <c r="E45" s="115"/>
      <c r="F45" s="115"/>
      <c r="G45" s="163"/>
      <c r="H45" s="163"/>
      <c r="I45" s="163"/>
      <c r="J45" s="163"/>
      <c r="K45" s="163"/>
      <c r="L45" s="115"/>
      <c r="M45" s="115"/>
    </row>
    <row r="46" spans="1:13">
      <c r="B46" s="846"/>
      <c r="C46" s="847"/>
      <c r="D46" s="848"/>
      <c r="E46" s="115"/>
      <c r="F46" s="115"/>
      <c r="G46" s="163"/>
      <c r="H46" s="163"/>
      <c r="I46" s="163"/>
      <c r="J46" s="163"/>
      <c r="K46" s="163"/>
      <c r="L46" s="115"/>
      <c r="M46" s="115"/>
    </row>
    <row r="47" spans="1:13">
      <c r="B47" s="849"/>
      <c r="C47" s="850"/>
      <c r="D47" s="851"/>
      <c r="E47" s="115"/>
      <c r="F47" s="115"/>
      <c r="G47" s="163"/>
      <c r="H47" s="163"/>
      <c r="I47" s="163"/>
      <c r="J47" s="163"/>
      <c r="K47" s="163"/>
      <c r="L47" s="115"/>
      <c r="M47" s="115"/>
    </row>
    <row r="48" spans="1:13">
      <c r="B48" s="852" t="s">
        <v>366</v>
      </c>
      <c r="C48" s="853"/>
      <c r="D48" s="854"/>
      <c r="E48" s="115">
        <v>25751</v>
      </c>
      <c r="F48" s="115">
        <v>22203</v>
      </c>
      <c r="G48" s="163"/>
      <c r="H48" s="163"/>
      <c r="I48" s="163"/>
      <c r="J48" s="163"/>
      <c r="K48" s="163"/>
      <c r="L48" s="115">
        <v>25751</v>
      </c>
      <c r="M48" s="115">
        <v>22203</v>
      </c>
    </row>
    <row r="51" spans="2:2" ht="15.75">
      <c r="B51" s="238" t="s">
        <v>516</v>
      </c>
    </row>
  </sheetData>
  <mergeCells count="46">
    <mergeCell ref="B45:D45"/>
    <mergeCell ref="B44:D44"/>
    <mergeCell ref="B36:D36"/>
    <mergeCell ref="A3:L3"/>
    <mergeCell ref="A4:L4"/>
    <mergeCell ref="B10:D10"/>
    <mergeCell ref="B39:D39"/>
    <mergeCell ref="B15:D15"/>
    <mergeCell ref="B33:D33"/>
    <mergeCell ref="B31:D32"/>
    <mergeCell ref="E31:F31"/>
    <mergeCell ref="B1:K1"/>
    <mergeCell ref="B14:D14"/>
    <mergeCell ref="B6:C6"/>
    <mergeCell ref="B11:D11"/>
    <mergeCell ref="B12:D12"/>
    <mergeCell ref="B13:D13"/>
    <mergeCell ref="B34:D34"/>
    <mergeCell ref="D5:M5"/>
    <mergeCell ref="D6:M6"/>
    <mergeCell ref="B8:D9"/>
    <mergeCell ref="E8:F8"/>
    <mergeCell ref="L8:M8"/>
    <mergeCell ref="B16:D16"/>
    <mergeCell ref="B19:D20"/>
    <mergeCell ref="E19:F19"/>
    <mergeCell ref="B21:D21"/>
    <mergeCell ref="L19:M19"/>
    <mergeCell ref="B25:D25"/>
    <mergeCell ref="B26:D26"/>
    <mergeCell ref="D28:M28"/>
    <mergeCell ref="B29:C29"/>
    <mergeCell ref="D29:M29"/>
    <mergeCell ref="B22:D22"/>
    <mergeCell ref="B23:D23"/>
    <mergeCell ref="B24:D24"/>
    <mergeCell ref="B46:D46"/>
    <mergeCell ref="B47:D47"/>
    <mergeCell ref="B48:D48"/>
    <mergeCell ref="L31:M31"/>
    <mergeCell ref="B37:D37"/>
    <mergeCell ref="B38:D38"/>
    <mergeCell ref="B42:D43"/>
    <mergeCell ref="E42:F42"/>
    <mergeCell ref="L42:M42"/>
    <mergeCell ref="B35:D35"/>
  </mergeCells>
  <phoneticPr fontId="0" type="noConversion"/>
  <pageMargins left="0.78740157480314965" right="0.78740157480314965" top="0.78740157480314965" bottom="0.59055118110236227" header="0.51181102362204722" footer="0.51181102362204722"/>
  <pageSetup paperSize="9" scale="84" orientation="landscape" horizontalDpi="4294967292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0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0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0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29" sqref="M29"/>
    </sheetView>
  </sheetViews>
  <sheetFormatPr defaultRowHeight="12.75"/>
  <sheetData/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G88"/>
  <sheetViews>
    <sheetView view="pageBreakPreview" topLeftCell="A55" zoomScale="120" zoomScaleNormal="100" zoomScaleSheetLayoutView="120" workbookViewId="0">
      <selection activeCell="D84" sqref="D84"/>
    </sheetView>
  </sheetViews>
  <sheetFormatPr defaultRowHeight="12.75"/>
  <cols>
    <col min="1" max="1" width="42.28515625" customWidth="1"/>
    <col min="2" max="2" width="16.5703125" customWidth="1"/>
    <col min="3" max="3" width="18.28515625" customWidth="1"/>
    <col min="4" max="4" width="22" customWidth="1"/>
    <col min="5" max="5" width="12.5703125" customWidth="1"/>
    <col min="6" max="6" width="13.140625" customWidth="1"/>
  </cols>
  <sheetData>
    <row r="2" spans="1:7">
      <c r="A2" s="592" t="s">
        <v>472</v>
      </c>
      <c r="B2" s="592"/>
      <c r="C2" s="592"/>
      <c r="D2" s="592"/>
    </row>
    <row r="3" spans="1:7">
      <c r="A3" s="590" t="s">
        <v>102</v>
      </c>
      <c r="B3" s="590"/>
      <c r="C3" s="591"/>
      <c r="D3" s="591"/>
    </row>
    <row r="4" spans="1:7">
      <c r="A4" s="96"/>
      <c r="B4" s="96"/>
    </row>
    <row r="5" spans="1:7">
      <c r="A5" s="571" t="s">
        <v>3</v>
      </c>
      <c r="B5" s="571"/>
      <c r="C5" s="593"/>
      <c r="D5" s="593"/>
    </row>
    <row r="6" spans="1:7">
      <c r="A6" s="274"/>
      <c r="B6" s="462" t="s">
        <v>448</v>
      </c>
      <c r="C6" s="584"/>
      <c r="D6" s="463"/>
      <c r="E6" s="462" t="s">
        <v>451</v>
      </c>
      <c r="F6" s="584"/>
      <c r="G6" s="463"/>
    </row>
    <row r="7" spans="1:7" ht="12.75" customHeight="1">
      <c r="A7" s="588" t="s">
        <v>155</v>
      </c>
      <c r="B7" s="585" t="s">
        <v>345</v>
      </c>
      <c r="C7" s="586" t="s">
        <v>346</v>
      </c>
      <c r="D7" s="468" t="s">
        <v>30</v>
      </c>
      <c r="E7" s="585" t="s">
        <v>345</v>
      </c>
      <c r="F7" s="586" t="s">
        <v>346</v>
      </c>
      <c r="G7" s="468" t="s">
        <v>30</v>
      </c>
    </row>
    <row r="8" spans="1:7">
      <c r="A8" s="589"/>
      <c r="B8" s="585"/>
      <c r="C8" s="587"/>
      <c r="D8" s="468"/>
      <c r="E8" s="585"/>
      <c r="F8" s="587"/>
      <c r="G8" s="468"/>
    </row>
    <row r="9" spans="1:7">
      <c r="A9" s="227" t="s">
        <v>347</v>
      </c>
      <c r="B9" s="275">
        <v>17807</v>
      </c>
      <c r="C9" s="146"/>
      <c r="D9" s="146">
        <f t="shared" ref="D9:D14" si="0">SUM(B9:C9)</f>
        <v>17807</v>
      </c>
      <c r="E9" s="275">
        <v>38604</v>
      </c>
      <c r="F9" s="146"/>
      <c r="G9" s="146">
        <f>SUM(E9:F9)</f>
        <v>38604</v>
      </c>
    </row>
    <row r="10" spans="1:7">
      <c r="A10" s="227" t="s">
        <v>348</v>
      </c>
      <c r="B10" s="275">
        <v>1500</v>
      </c>
      <c r="C10" s="146"/>
      <c r="D10" s="146">
        <f t="shared" si="0"/>
        <v>1500</v>
      </c>
      <c r="E10" s="275">
        <v>1500</v>
      </c>
      <c r="F10" s="146"/>
      <c r="G10" s="146">
        <f>SUM(E10:F10)</f>
        <v>1500</v>
      </c>
    </row>
    <row r="11" spans="1:7">
      <c r="A11" s="227"/>
      <c r="B11" s="275"/>
      <c r="C11" s="146"/>
      <c r="D11" s="146"/>
      <c r="E11" s="275"/>
      <c r="F11" s="146"/>
      <c r="G11" s="146"/>
    </row>
    <row r="12" spans="1:7">
      <c r="A12" s="227"/>
      <c r="B12" s="275"/>
      <c r="C12" s="146"/>
      <c r="D12" s="146"/>
      <c r="E12" s="275"/>
      <c r="F12" s="146"/>
      <c r="G12" s="146"/>
    </row>
    <row r="13" spans="1:7">
      <c r="A13" s="227"/>
      <c r="B13" s="275"/>
      <c r="C13" s="146"/>
      <c r="D13" s="146"/>
      <c r="E13" s="275"/>
      <c r="F13" s="146"/>
      <c r="G13" s="146"/>
    </row>
    <row r="14" spans="1:7">
      <c r="A14" s="232" t="s">
        <v>30</v>
      </c>
      <c r="B14" s="275">
        <f>SUM(B8:B13)</f>
        <v>19307</v>
      </c>
      <c r="C14" s="275">
        <f>SUM(C7:C13)</f>
        <v>0</v>
      </c>
      <c r="D14" s="146">
        <f t="shared" si="0"/>
        <v>19307</v>
      </c>
      <c r="E14" s="275">
        <f>SUM(E9:E13)</f>
        <v>40104</v>
      </c>
      <c r="F14" s="275"/>
      <c r="G14" s="146">
        <f>SUM(E14:F14)</f>
        <v>40104</v>
      </c>
    </row>
    <row r="15" spans="1:7">
      <c r="A15" s="276"/>
      <c r="B15" s="277"/>
      <c r="C15" s="277"/>
      <c r="D15" s="278"/>
      <c r="E15" s="277"/>
      <c r="F15" s="277"/>
      <c r="G15" s="278"/>
    </row>
    <row r="16" spans="1:7">
      <c r="A16" s="276"/>
      <c r="B16" s="277"/>
      <c r="C16" s="277"/>
      <c r="D16" s="278"/>
      <c r="E16" s="277"/>
      <c r="F16" s="277"/>
      <c r="G16" s="278"/>
    </row>
    <row r="17" spans="1:7">
      <c r="A17" s="276"/>
      <c r="B17" s="277"/>
      <c r="C17" s="277"/>
      <c r="D17" s="278"/>
      <c r="E17" s="277"/>
      <c r="F17" s="277"/>
      <c r="G17" s="278"/>
    </row>
    <row r="18" spans="1:7">
      <c r="A18" s="103"/>
      <c r="B18" s="164"/>
      <c r="C18" s="164"/>
      <c r="D18" s="165"/>
    </row>
    <row r="19" spans="1:7" ht="12.75" customHeight="1">
      <c r="A19" s="473" t="s">
        <v>431</v>
      </c>
      <c r="B19" s="473"/>
      <c r="C19" s="473"/>
      <c r="D19" s="473"/>
    </row>
    <row r="20" spans="1:7">
      <c r="A20" s="590" t="s">
        <v>171</v>
      </c>
      <c r="B20" s="590"/>
    </row>
    <row r="21" spans="1:7" ht="12.75" customHeight="1">
      <c r="A21" s="571" t="s">
        <v>3</v>
      </c>
      <c r="B21" s="571"/>
    </row>
    <row r="22" spans="1:7">
      <c r="A22" s="11" t="s">
        <v>155</v>
      </c>
      <c r="B22" s="11"/>
    </row>
    <row r="23" spans="1:7">
      <c r="A23" s="53" t="s">
        <v>175</v>
      </c>
      <c r="B23" s="137"/>
    </row>
    <row r="24" spans="1:7">
      <c r="A24" s="54" t="s">
        <v>176</v>
      </c>
      <c r="B24" s="137"/>
    </row>
    <row r="25" spans="1:7">
      <c r="A25" s="54" t="s">
        <v>177</v>
      </c>
      <c r="B25" s="137"/>
    </row>
    <row r="26" spans="1:7">
      <c r="A26" s="54"/>
      <c r="B26" s="137"/>
    </row>
    <row r="27" spans="1:7">
      <c r="A27" s="18" t="s">
        <v>103</v>
      </c>
      <c r="B27" s="95">
        <v>534</v>
      </c>
    </row>
    <row r="28" spans="1:7">
      <c r="A28" s="54" t="s">
        <v>104</v>
      </c>
      <c r="B28" s="95"/>
    </row>
    <row r="29" spans="1:7">
      <c r="A29" s="55" t="s">
        <v>105</v>
      </c>
      <c r="B29" s="138"/>
    </row>
    <row r="30" spans="1:7">
      <c r="A30" s="54" t="s">
        <v>106</v>
      </c>
      <c r="B30" s="95"/>
    </row>
    <row r="31" spans="1:7">
      <c r="A31" s="56" t="s">
        <v>107</v>
      </c>
      <c r="B31" s="95">
        <v>534</v>
      </c>
    </row>
    <row r="32" spans="1:7">
      <c r="A32" s="56" t="s">
        <v>108</v>
      </c>
      <c r="B32" s="95"/>
    </row>
    <row r="33" spans="1:2">
      <c r="A33" s="56"/>
      <c r="B33" s="95"/>
    </row>
    <row r="34" spans="1:2">
      <c r="A34" s="57" t="s">
        <v>172</v>
      </c>
      <c r="B34" s="95">
        <v>3500</v>
      </c>
    </row>
    <row r="35" spans="1:2">
      <c r="A35" s="56" t="s">
        <v>104</v>
      </c>
      <c r="B35" s="95"/>
    </row>
    <row r="36" spans="1:2">
      <c r="A36" s="56" t="s">
        <v>173</v>
      </c>
      <c r="B36" s="95">
        <v>3500</v>
      </c>
    </row>
    <row r="37" spans="1:2">
      <c r="A37" s="56"/>
      <c r="B37" s="95"/>
    </row>
    <row r="38" spans="1:2">
      <c r="A38" s="57" t="s">
        <v>109</v>
      </c>
      <c r="B38" s="95">
        <v>1280</v>
      </c>
    </row>
    <row r="39" spans="1:2">
      <c r="A39" s="57" t="s">
        <v>110</v>
      </c>
      <c r="B39" s="95">
        <v>149</v>
      </c>
    </row>
    <row r="40" spans="1:2">
      <c r="A40" s="56" t="s">
        <v>104</v>
      </c>
      <c r="B40" s="95"/>
    </row>
    <row r="41" spans="1:2">
      <c r="A41" s="54" t="s">
        <v>174</v>
      </c>
      <c r="B41" s="139"/>
    </row>
    <row r="42" spans="1:2">
      <c r="A42" s="54" t="s">
        <v>111</v>
      </c>
      <c r="B42" s="95">
        <v>149</v>
      </c>
    </row>
    <row r="43" spans="1:2" ht="22.5">
      <c r="A43" s="55" t="s">
        <v>154</v>
      </c>
      <c r="B43" s="95"/>
    </row>
    <row r="44" spans="1:2">
      <c r="A44" s="55"/>
      <c r="B44" s="95"/>
    </row>
    <row r="45" spans="1:2">
      <c r="A45" s="18" t="s">
        <v>339</v>
      </c>
      <c r="B45" s="95"/>
    </row>
    <row r="46" spans="1:2">
      <c r="A46" s="22" t="s">
        <v>104</v>
      </c>
      <c r="B46" s="140"/>
    </row>
    <row r="47" spans="1:2">
      <c r="A47" s="22" t="s">
        <v>179</v>
      </c>
      <c r="B47" s="140"/>
    </row>
    <row r="48" spans="1:2">
      <c r="A48" s="22" t="s">
        <v>180</v>
      </c>
      <c r="B48" s="140"/>
    </row>
    <row r="49" spans="1:7">
      <c r="A49" s="22" t="s">
        <v>181</v>
      </c>
      <c r="B49" s="140"/>
    </row>
    <row r="50" spans="1:7">
      <c r="A50" s="22" t="s">
        <v>182</v>
      </c>
      <c r="B50" s="140"/>
    </row>
    <row r="51" spans="1:7">
      <c r="A51" s="22" t="s">
        <v>183</v>
      </c>
      <c r="B51" s="140"/>
    </row>
    <row r="52" spans="1:7">
      <c r="A52" s="22" t="s">
        <v>184</v>
      </c>
      <c r="B52" s="140"/>
    </row>
    <row r="53" spans="1:7" ht="22.5">
      <c r="A53" s="55" t="s">
        <v>396</v>
      </c>
      <c r="B53" s="140"/>
    </row>
    <row r="54" spans="1:7">
      <c r="A54" s="15" t="s">
        <v>4</v>
      </c>
      <c r="B54" s="140">
        <f>B23+B27+B34+B38+B39+B45</f>
        <v>5463</v>
      </c>
    </row>
    <row r="55" spans="1:7">
      <c r="A55" s="32"/>
      <c r="B55" s="168"/>
    </row>
    <row r="56" spans="1:7">
      <c r="A56" s="58"/>
      <c r="B56" s="58"/>
    </row>
    <row r="57" spans="1:7">
      <c r="A57" s="592" t="s">
        <v>475</v>
      </c>
      <c r="B57" s="592"/>
      <c r="C57" s="592"/>
      <c r="D57" s="592"/>
    </row>
    <row r="58" spans="1:7">
      <c r="A58" s="590" t="s">
        <v>130</v>
      </c>
      <c r="B58" s="591"/>
      <c r="C58" s="591"/>
      <c r="D58" s="591"/>
    </row>
    <row r="59" spans="1:7">
      <c r="B59" s="47"/>
      <c r="C59" s="47"/>
      <c r="D59" s="47" t="s">
        <v>398</v>
      </c>
    </row>
    <row r="60" spans="1:7">
      <c r="A60" s="148"/>
      <c r="B60" s="462" t="s">
        <v>448</v>
      </c>
      <c r="C60" s="584"/>
      <c r="D60" s="463"/>
      <c r="E60" s="462" t="s">
        <v>449</v>
      </c>
      <c r="F60" s="584"/>
      <c r="G60" s="463"/>
    </row>
    <row r="61" spans="1:7" ht="12.75" customHeight="1">
      <c r="A61" s="223" t="s">
        <v>155</v>
      </c>
      <c r="B61" s="585" t="s">
        <v>345</v>
      </c>
      <c r="C61" s="586" t="s">
        <v>346</v>
      </c>
      <c r="D61" s="468" t="s">
        <v>30</v>
      </c>
      <c r="E61" s="585" t="s">
        <v>345</v>
      </c>
      <c r="F61" s="586" t="s">
        <v>346</v>
      </c>
      <c r="G61" s="468" t="s">
        <v>30</v>
      </c>
    </row>
    <row r="62" spans="1:7">
      <c r="A62" s="227"/>
      <c r="B62" s="585"/>
      <c r="C62" s="587"/>
      <c r="D62" s="468"/>
      <c r="E62" s="585"/>
      <c r="F62" s="587"/>
      <c r="G62" s="468"/>
    </row>
    <row r="63" spans="1:7">
      <c r="A63" s="227" t="s">
        <v>349</v>
      </c>
      <c r="B63" s="275">
        <v>13922</v>
      </c>
      <c r="C63" s="146"/>
      <c r="D63" s="146">
        <f>SUM(B63:C63)</f>
        <v>13922</v>
      </c>
      <c r="E63" s="275">
        <v>13922</v>
      </c>
      <c r="F63" s="146"/>
      <c r="G63" s="146">
        <f>SUM(E63:F63)</f>
        <v>13922</v>
      </c>
    </row>
    <row r="64" spans="1:7">
      <c r="A64" s="227" t="s">
        <v>350</v>
      </c>
      <c r="B64" s="275">
        <v>25751</v>
      </c>
      <c r="C64" s="146"/>
      <c r="D64" s="146">
        <f>SUM(B64:C64)</f>
        <v>25751</v>
      </c>
      <c r="E64" s="275">
        <v>25751</v>
      </c>
      <c r="F64" s="146"/>
      <c r="G64" s="146">
        <f>SUM(E64:F64)</f>
        <v>25751</v>
      </c>
    </row>
    <row r="65" spans="1:7">
      <c r="A65" s="10" t="s">
        <v>347</v>
      </c>
      <c r="B65" s="275"/>
      <c r="C65" s="146"/>
      <c r="D65" s="146">
        <f>SUM(B65:C65)</f>
        <v>0</v>
      </c>
      <c r="E65" s="275">
        <v>1373</v>
      </c>
      <c r="F65" s="146"/>
      <c r="G65" s="146">
        <f>SUM(E65:F65)</f>
        <v>1373</v>
      </c>
    </row>
    <row r="66" spans="1:7">
      <c r="A66" s="227"/>
      <c r="B66" s="275"/>
      <c r="C66" s="146"/>
      <c r="D66" s="146">
        <f>SUM(B66:C66)</f>
        <v>0</v>
      </c>
      <c r="E66" s="275"/>
      <c r="F66" s="146"/>
      <c r="G66" s="146">
        <f>SUM(E66:F66)</f>
        <v>0</v>
      </c>
    </row>
    <row r="67" spans="1:7">
      <c r="A67" s="232" t="s">
        <v>30</v>
      </c>
      <c r="B67" s="275">
        <f>SUM(B63:B66)</f>
        <v>39673</v>
      </c>
      <c r="C67" s="275">
        <f>SUM(C63:C66)</f>
        <v>0</v>
      </c>
      <c r="D67" s="146">
        <f>SUM(B67:C67)</f>
        <v>39673</v>
      </c>
      <c r="E67" s="275">
        <f>SUM(E63:E66)</f>
        <v>41046</v>
      </c>
      <c r="F67" s="275">
        <f>SUM(F63:F66)</f>
        <v>0</v>
      </c>
      <c r="G67" s="146">
        <f>SUM(E67:F67)</f>
        <v>41046</v>
      </c>
    </row>
    <row r="70" spans="1:7">
      <c r="B70" s="592" t="s">
        <v>496</v>
      </c>
      <c r="C70" s="592"/>
      <c r="D70" s="592"/>
      <c r="E70" s="592"/>
    </row>
    <row r="72" spans="1:7">
      <c r="A72" s="833" t="s">
        <v>454</v>
      </c>
      <c r="B72" s="833"/>
      <c r="C72" s="833"/>
      <c r="D72" s="833"/>
      <c r="E72" s="833"/>
      <c r="F72" s="833"/>
      <c r="G72" s="833"/>
    </row>
    <row r="73" spans="1:7">
      <c r="A73" s="276"/>
      <c r="B73" s="277"/>
      <c r="C73" s="277"/>
      <c r="D73" s="278"/>
      <c r="E73" s="52"/>
      <c r="F73" s="52"/>
      <c r="G73" s="52"/>
    </row>
    <row r="74" spans="1:7">
      <c r="A74" s="274"/>
      <c r="B74" s="462" t="s">
        <v>448</v>
      </c>
      <c r="C74" s="584"/>
      <c r="D74" s="463"/>
      <c r="E74" s="462" t="s">
        <v>451</v>
      </c>
      <c r="F74" s="584"/>
      <c r="G74" s="463"/>
    </row>
    <row r="75" spans="1:7">
      <c r="A75" s="588" t="s">
        <v>155</v>
      </c>
      <c r="B75" s="585" t="s">
        <v>345</v>
      </c>
      <c r="C75" s="586" t="s">
        <v>346</v>
      </c>
      <c r="D75" s="468" t="s">
        <v>30</v>
      </c>
      <c r="E75" s="585" t="s">
        <v>345</v>
      </c>
      <c r="F75" s="586" t="s">
        <v>346</v>
      </c>
      <c r="G75" s="468" t="s">
        <v>30</v>
      </c>
    </row>
    <row r="76" spans="1:7">
      <c r="A76" s="589"/>
      <c r="B76" s="585"/>
      <c r="C76" s="587"/>
      <c r="D76" s="468"/>
      <c r="E76" s="585"/>
      <c r="F76" s="587"/>
      <c r="G76" s="468"/>
    </row>
    <row r="77" spans="1:7">
      <c r="A77" s="227" t="s">
        <v>452</v>
      </c>
      <c r="B77" s="275"/>
      <c r="C77" s="146"/>
      <c r="D77" s="146"/>
      <c r="E77" s="275">
        <v>9994</v>
      </c>
      <c r="F77" s="146"/>
      <c r="G77" s="146">
        <f>SUM(E77:F77)</f>
        <v>9994</v>
      </c>
    </row>
    <row r="78" spans="1:7">
      <c r="A78" s="227" t="s">
        <v>453</v>
      </c>
      <c r="B78" s="275"/>
      <c r="C78" s="146"/>
      <c r="D78" s="146"/>
      <c r="E78" s="275">
        <v>5900</v>
      </c>
      <c r="F78" s="146"/>
      <c r="G78" s="146">
        <f>SUM(E78:F78)</f>
        <v>5900</v>
      </c>
    </row>
    <row r="79" spans="1:7">
      <c r="A79" s="227"/>
      <c r="B79" s="275"/>
      <c r="C79" s="146"/>
      <c r="D79" s="146"/>
      <c r="E79" s="275"/>
      <c r="F79" s="146"/>
      <c r="G79" s="146"/>
    </row>
    <row r="80" spans="1:7">
      <c r="A80" s="227"/>
      <c r="B80" s="275"/>
      <c r="C80" s="146"/>
      <c r="D80" s="146"/>
      <c r="E80" s="275"/>
      <c r="F80" s="146"/>
      <c r="G80" s="146"/>
    </row>
    <row r="81" spans="1:7">
      <c r="A81" s="227"/>
      <c r="B81" s="275"/>
      <c r="C81" s="146"/>
      <c r="D81" s="146"/>
      <c r="E81" s="275"/>
      <c r="F81" s="146"/>
      <c r="G81" s="146"/>
    </row>
    <row r="82" spans="1:7">
      <c r="A82" s="232" t="s">
        <v>30</v>
      </c>
      <c r="B82" s="275"/>
      <c r="C82" s="275"/>
      <c r="D82" s="146"/>
      <c r="E82" s="275">
        <f>SUM(E77:E81)</f>
        <v>15894</v>
      </c>
      <c r="F82" s="275"/>
      <c r="G82" s="146">
        <f>SUM(E82:F82)</f>
        <v>15894</v>
      </c>
    </row>
    <row r="84" spans="1:7" ht="15.75">
      <c r="A84" s="238" t="s">
        <v>458</v>
      </c>
    </row>
    <row r="85" spans="1:7" ht="15.75">
      <c r="A85" s="238" t="s">
        <v>473</v>
      </c>
    </row>
    <row r="86" spans="1:7" ht="15.75">
      <c r="A86" s="238" t="s">
        <v>462</v>
      </c>
    </row>
    <row r="87" spans="1:7" ht="15.75">
      <c r="A87" s="238" t="s">
        <v>474</v>
      </c>
    </row>
    <row r="88" spans="1:7" ht="15.75">
      <c r="A88" s="238" t="s">
        <v>495</v>
      </c>
    </row>
  </sheetData>
  <mergeCells count="36">
    <mergeCell ref="G75:G76"/>
    <mergeCell ref="B70:E70"/>
    <mergeCell ref="A75:A76"/>
    <mergeCell ref="B75:B76"/>
    <mergeCell ref="C75:C76"/>
    <mergeCell ref="D75:D76"/>
    <mergeCell ref="E75:E76"/>
    <mergeCell ref="F75:F76"/>
    <mergeCell ref="A21:B21"/>
    <mergeCell ref="A57:D57"/>
    <mergeCell ref="A58:D58"/>
    <mergeCell ref="A72:G72"/>
    <mergeCell ref="B74:D74"/>
    <mergeCell ref="E74:G74"/>
    <mergeCell ref="A3:D3"/>
    <mergeCell ref="A2:D2"/>
    <mergeCell ref="A5:D5"/>
    <mergeCell ref="B6:D6"/>
    <mergeCell ref="A19:D19"/>
    <mergeCell ref="A20:B20"/>
    <mergeCell ref="E6:G6"/>
    <mergeCell ref="A7:A8"/>
    <mergeCell ref="B7:B8"/>
    <mergeCell ref="C7:C8"/>
    <mergeCell ref="D7:D8"/>
    <mergeCell ref="E7:E8"/>
    <mergeCell ref="F7:F8"/>
    <mergeCell ref="G7:G8"/>
    <mergeCell ref="B60:D60"/>
    <mergeCell ref="E60:G60"/>
    <mergeCell ref="B61:B62"/>
    <mergeCell ref="C61:C62"/>
    <mergeCell ref="D61:D62"/>
    <mergeCell ref="E61:E62"/>
    <mergeCell ref="F61:F62"/>
    <mergeCell ref="G61:G62"/>
  </mergeCells>
  <phoneticPr fontId="0" type="noConversion"/>
  <pageMargins left="0.74803149606299213" right="0.35433070866141736" top="0.6692913385826772" bottom="0.31496062992125984" header="0.27559055118110237" footer="0.19685039370078741"/>
  <pageSetup paperSize="9" scale="56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0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0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0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30" sqref="L30"/>
    </sheetView>
  </sheetViews>
  <sheetFormatPr defaultRowHeight="12.75"/>
  <sheetData/>
  <phoneticPr fontId="1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L95"/>
  <sheetViews>
    <sheetView view="pageBreakPreview" topLeftCell="A73" zoomScale="120" zoomScaleNormal="100" zoomScaleSheetLayoutView="120" workbookViewId="0">
      <selection activeCell="A96" sqref="A96"/>
    </sheetView>
  </sheetViews>
  <sheetFormatPr defaultRowHeight="12.75"/>
  <cols>
    <col min="4" max="4" width="28.42578125" customWidth="1"/>
    <col min="5" max="5" width="12.7109375" customWidth="1"/>
    <col min="6" max="6" width="13" customWidth="1"/>
    <col min="7" max="7" width="14.28515625" customWidth="1"/>
    <col min="8" max="8" width="16.140625" customWidth="1"/>
  </cols>
  <sheetData>
    <row r="2" spans="1:12">
      <c r="A2" s="473" t="s">
        <v>476</v>
      </c>
      <c r="B2" s="473"/>
      <c r="C2" s="628"/>
      <c r="D2" s="628"/>
      <c r="E2" s="628"/>
      <c r="F2" s="628"/>
      <c r="G2" s="628"/>
      <c r="H2" s="628"/>
      <c r="I2" s="29"/>
    </row>
    <row r="3" spans="1:12">
      <c r="A3" s="29"/>
      <c r="B3" s="29"/>
      <c r="C3" s="68"/>
      <c r="D3" s="68"/>
      <c r="E3" s="68"/>
      <c r="F3" s="68"/>
      <c r="G3" s="68"/>
      <c r="H3" s="68"/>
      <c r="I3" s="29"/>
    </row>
    <row r="4" spans="1:12">
      <c r="A4" s="570" t="s">
        <v>199</v>
      </c>
      <c r="B4" s="570"/>
      <c r="C4" s="570"/>
      <c r="D4" s="570"/>
      <c r="E4" s="570"/>
      <c r="F4" s="570"/>
      <c r="G4" s="570"/>
      <c r="H4" s="570"/>
    </row>
    <row r="5" spans="1:12">
      <c r="A5" s="471"/>
      <c r="B5" s="471"/>
      <c r="C5" s="471"/>
      <c r="D5" s="471"/>
      <c r="E5" s="471"/>
      <c r="F5" s="471"/>
      <c r="G5" s="471"/>
      <c r="H5" s="471"/>
    </row>
    <row r="6" spans="1:12" ht="13.5" thickBot="1">
      <c r="A6" s="571" t="s">
        <v>1</v>
      </c>
      <c r="B6" s="571"/>
      <c r="C6" s="571"/>
      <c r="D6" s="571"/>
      <c r="E6" s="571"/>
      <c r="F6" s="571"/>
      <c r="G6" s="571"/>
      <c r="H6" s="571"/>
    </row>
    <row r="7" spans="1:12" ht="12.75" customHeight="1" thickBot="1">
      <c r="A7" s="553" t="s">
        <v>2</v>
      </c>
      <c r="B7" s="554"/>
      <c r="C7" s="554"/>
      <c r="D7" s="602"/>
      <c r="E7" s="605" t="s">
        <v>448</v>
      </c>
      <c r="F7" s="606"/>
      <c r="G7" s="606"/>
      <c r="H7" s="607"/>
      <c r="I7" s="605" t="s">
        <v>449</v>
      </c>
      <c r="J7" s="606"/>
      <c r="K7" s="606"/>
      <c r="L7" s="607"/>
    </row>
    <row r="8" spans="1:12" ht="23.25" customHeight="1">
      <c r="A8" s="555"/>
      <c r="B8" s="556"/>
      <c r="C8" s="556"/>
      <c r="D8" s="603"/>
      <c r="E8" s="511" t="s">
        <v>45</v>
      </c>
      <c r="F8" s="587" t="s">
        <v>49</v>
      </c>
      <c r="G8" s="609" t="s">
        <v>200</v>
      </c>
      <c r="H8" s="514" t="s">
        <v>30</v>
      </c>
      <c r="I8" s="511" t="s">
        <v>45</v>
      </c>
      <c r="J8" s="587" t="s">
        <v>49</v>
      </c>
      <c r="K8" s="609" t="s">
        <v>200</v>
      </c>
      <c r="L8" s="514" t="s">
        <v>30</v>
      </c>
    </row>
    <row r="9" spans="1:12" ht="13.5" thickBot="1">
      <c r="A9" s="557"/>
      <c r="B9" s="558"/>
      <c r="C9" s="558"/>
      <c r="D9" s="604"/>
      <c r="E9" s="504"/>
      <c r="F9" s="608"/>
      <c r="G9" s="506"/>
      <c r="H9" s="515"/>
      <c r="I9" s="504"/>
      <c r="J9" s="608"/>
      <c r="K9" s="506"/>
      <c r="L9" s="515"/>
    </row>
    <row r="10" spans="1:12">
      <c r="A10" s="623" t="s">
        <v>93</v>
      </c>
      <c r="B10" s="624"/>
      <c r="C10" s="624"/>
      <c r="D10" s="625"/>
      <c r="E10" s="279">
        <v>7157</v>
      </c>
      <c r="F10" s="280"/>
      <c r="G10" s="280"/>
      <c r="H10" s="281">
        <f>SUM(E10:G10)</f>
        <v>7157</v>
      </c>
      <c r="I10" s="279">
        <v>9706</v>
      </c>
      <c r="J10" s="280"/>
      <c r="K10" s="280"/>
      <c r="L10" s="281">
        <f t="shared" ref="L10:L15" si="0">SUM(I10:K10)</f>
        <v>9706</v>
      </c>
    </row>
    <row r="11" spans="1:12" ht="23.25" customHeight="1">
      <c r="A11" s="610" t="s">
        <v>94</v>
      </c>
      <c r="B11" s="469"/>
      <c r="C11" s="469"/>
      <c r="D11" s="611"/>
      <c r="E11" s="261">
        <v>15976</v>
      </c>
      <c r="F11" s="146"/>
      <c r="G11" s="146"/>
      <c r="H11" s="282">
        <f t="shared" ref="H11:H19" si="1">SUM(E11:G11)</f>
        <v>15976</v>
      </c>
      <c r="I11" s="261">
        <v>14164</v>
      </c>
      <c r="J11" s="146"/>
      <c r="K11" s="146"/>
      <c r="L11" s="282">
        <f t="shared" si="0"/>
        <v>14164</v>
      </c>
    </row>
    <row r="12" spans="1:12" ht="12.75" customHeight="1">
      <c r="A12" s="612" t="s">
        <v>95</v>
      </c>
      <c r="B12" s="479"/>
      <c r="C12" s="479"/>
      <c r="D12" s="613"/>
      <c r="E12" s="261">
        <v>8447</v>
      </c>
      <c r="F12" s="146"/>
      <c r="G12" s="146"/>
      <c r="H12" s="282">
        <f t="shared" si="1"/>
        <v>8447</v>
      </c>
      <c r="I12" s="261">
        <v>3407</v>
      </c>
      <c r="J12" s="146"/>
      <c r="K12" s="146"/>
      <c r="L12" s="282">
        <f t="shared" si="0"/>
        <v>3407</v>
      </c>
    </row>
    <row r="13" spans="1:12">
      <c r="A13" s="619" t="s">
        <v>96</v>
      </c>
      <c r="B13" s="481"/>
      <c r="C13" s="481"/>
      <c r="D13" s="620"/>
      <c r="E13" s="261">
        <v>862</v>
      </c>
      <c r="F13" s="146"/>
      <c r="G13" s="146"/>
      <c r="H13" s="282">
        <f t="shared" si="1"/>
        <v>862</v>
      </c>
      <c r="I13" s="261">
        <v>862</v>
      </c>
      <c r="J13" s="146"/>
      <c r="K13" s="146"/>
      <c r="L13" s="282">
        <f t="shared" si="0"/>
        <v>862</v>
      </c>
    </row>
    <row r="14" spans="1:12">
      <c r="A14" s="619" t="s">
        <v>97</v>
      </c>
      <c r="B14" s="481"/>
      <c r="C14" s="481"/>
      <c r="D14" s="620"/>
      <c r="E14" s="261">
        <v>10</v>
      </c>
      <c r="F14" s="146"/>
      <c r="G14" s="146"/>
      <c r="H14" s="282">
        <f t="shared" si="1"/>
        <v>10</v>
      </c>
      <c r="I14" s="261">
        <v>11264</v>
      </c>
      <c r="J14" s="146"/>
      <c r="K14" s="146"/>
      <c r="L14" s="282">
        <f t="shared" si="0"/>
        <v>11264</v>
      </c>
    </row>
    <row r="15" spans="1:12" ht="23.25" customHeight="1">
      <c r="A15" s="619" t="s">
        <v>98</v>
      </c>
      <c r="B15" s="481"/>
      <c r="C15" s="481"/>
      <c r="D15" s="620"/>
      <c r="E15" s="261">
        <v>9990</v>
      </c>
      <c r="F15" s="146"/>
      <c r="G15" s="146"/>
      <c r="H15" s="282">
        <f t="shared" si="1"/>
        <v>9990</v>
      </c>
      <c r="I15" s="261">
        <v>619</v>
      </c>
      <c r="J15" s="146"/>
      <c r="K15" s="146"/>
      <c r="L15" s="282">
        <f t="shared" si="0"/>
        <v>619</v>
      </c>
    </row>
    <row r="16" spans="1:12" ht="23.25" customHeight="1">
      <c r="A16" s="612" t="s">
        <v>99</v>
      </c>
      <c r="B16" s="479"/>
      <c r="C16" s="479"/>
      <c r="D16" s="613"/>
      <c r="E16" s="261"/>
      <c r="F16" s="146"/>
      <c r="G16" s="146"/>
      <c r="H16" s="282"/>
      <c r="I16" s="261"/>
      <c r="J16" s="146"/>
      <c r="K16" s="146"/>
      <c r="L16" s="282"/>
    </row>
    <row r="17" spans="1:12" ht="23.25" customHeight="1">
      <c r="A17" s="612" t="s">
        <v>100</v>
      </c>
      <c r="B17" s="479"/>
      <c r="C17" s="479"/>
      <c r="D17" s="613"/>
      <c r="E17" s="261"/>
      <c r="F17" s="146"/>
      <c r="G17" s="146"/>
      <c r="H17" s="282"/>
      <c r="I17" s="261"/>
      <c r="J17" s="146"/>
      <c r="K17" s="146"/>
      <c r="L17" s="282"/>
    </row>
    <row r="18" spans="1:12" ht="12.75" customHeight="1">
      <c r="A18" s="612" t="s">
        <v>101</v>
      </c>
      <c r="B18" s="479"/>
      <c r="C18" s="479"/>
      <c r="D18" s="613"/>
      <c r="E18" s="261"/>
      <c r="F18" s="146"/>
      <c r="G18" s="146"/>
      <c r="H18" s="282"/>
      <c r="I18" s="261"/>
      <c r="J18" s="146"/>
      <c r="K18" s="146"/>
      <c r="L18" s="282"/>
    </row>
    <row r="19" spans="1:12" ht="12.75" customHeight="1">
      <c r="A19" s="612" t="s">
        <v>102</v>
      </c>
      <c r="B19" s="479"/>
      <c r="C19" s="479"/>
      <c r="D19" s="613"/>
      <c r="E19" s="261">
        <v>19307</v>
      </c>
      <c r="F19" s="146"/>
      <c r="G19" s="146"/>
      <c r="H19" s="282">
        <f t="shared" si="1"/>
        <v>19307</v>
      </c>
      <c r="I19" s="261">
        <v>40104</v>
      </c>
      <c r="J19" s="146"/>
      <c r="K19" s="146"/>
      <c r="L19" s="282">
        <f>SUM(I19:K19)</f>
        <v>40104</v>
      </c>
    </row>
    <row r="20" spans="1:12" ht="12.75" customHeight="1">
      <c r="A20" s="617" t="s">
        <v>149</v>
      </c>
      <c r="B20" s="492"/>
      <c r="C20" s="492"/>
      <c r="D20" s="618"/>
      <c r="E20" s="283">
        <f>SUM(E10:E19)</f>
        <v>61749</v>
      </c>
      <c r="F20" s="101">
        <f>SUM(F10:F19)</f>
        <v>0</v>
      </c>
      <c r="G20" s="101">
        <f>SUM(G10:G19)</f>
        <v>0</v>
      </c>
      <c r="H20" s="284">
        <f>SUM(E20:G20)</f>
        <v>61749</v>
      </c>
      <c r="I20" s="283">
        <f>SUM(I10:I19)</f>
        <v>80126</v>
      </c>
      <c r="J20" s="101">
        <v>0</v>
      </c>
      <c r="K20" s="101">
        <v>0</v>
      </c>
      <c r="L20" s="285">
        <f>SUM(I20:K20)</f>
        <v>80126</v>
      </c>
    </row>
    <row r="21" spans="1:12">
      <c r="A21" s="619"/>
      <c r="B21" s="481"/>
      <c r="C21" s="481"/>
      <c r="D21" s="620"/>
      <c r="E21" s="261"/>
      <c r="F21" s="146"/>
      <c r="G21" s="146"/>
      <c r="H21" s="262"/>
      <c r="I21" s="261"/>
      <c r="J21" s="146"/>
      <c r="K21" s="146"/>
      <c r="L21" s="282"/>
    </row>
    <row r="22" spans="1:12">
      <c r="A22" s="629" t="s">
        <v>112</v>
      </c>
      <c r="B22" s="630"/>
      <c r="C22" s="630"/>
      <c r="D22" s="631"/>
      <c r="E22" s="283">
        <v>5463</v>
      </c>
      <c r="F22" s="101">
        <v>0</v>
      </c>
      <c r="G22" s="101">
        <v>0</v>
      </c>
      <c r="H22" s="284">
        <v>5463</v>
      </c>
      <c r="I22" s="283">
        <v>5463</v>
      </c>
      <c r="J22" s="101">
        <v>0</v>
      </c>
      <c r="K22" s="101">
        <v>0</v>
      </c>
      <c r="L22" s="285">
        <f>SUM(I22:K22)</f>
        <v>5463</v>
      </c>
    </row>
    <row r="23" spans="1:12">
      <c r="A23" s="594"/>
      <c r="B23" s="482"/>
      <c r="C23" s="482"/>
      <c r="D23" s="595"/>
      <c r="E23" s="283"/>
      <c r="F23" s="146"/>
      <c r="G23" s="146"/>
      <c r="H23" s="262"/>
      <c r="I23" s="261"/>
      <c r="J23" s="146"/>
      <c r="K23" s="146"/>
      <c r="L23" s="282"/>
    </row>
    <row r="24" spans="1:12" ht="12.75" customHeight="1">
      <c r="A24" s="614" t="s">
        <v>113</v>
      </c>
      <c r="B24" s="615"/>
      <c r="C24" s="615"/>
      <c r="D24" s="616"/>
      <c r="E24" s="261"/>
      <c r="F24" s="146"/>
      <c r="G24" s="146"/>
      <c r="H24" s="262"/>
      <c r="I24" s="261"/>
      <c r="J24" s="146"/>
      <c r="K24" s="146"/>
      <c r="L24" s="282"/>
    </row>
    <row r="25" spans="1:12" ht="12.75" customHeight="1">
      <c r="A25" s="626" t="s">
        <v>114</v>
      </c>
      <c r="B25" s="470"/>
      <c r="C25" s="470"/>
      <c r="D25" s="627"/>
      <c r="E25" s="261">
        <v>562</v>
      </c>
      <c r="F25" s="146"/>
      <c r="G25" s="146"/>
      <c r="H25" s="262">
        <f t="shared" ref="H25:H30" si="2">SUM(E25:G25)</f>
        <v>562</v>
      </c>
      <c r="I25" s="261">
        <v>562</v>
      </c>
      <c r="J25" s="146">
        <v>400</v>
      </c>
      <c r="K25" s="146"/>
      <c r="L25" s="282">
        <f>SUM(I25:K25)</f>
        <v>962</v>
      </c>
    </row>
    <row r="26" spans="1:12">
      <c r="A26" s="610" t="s">
        <v>115</v>
      </c>
      <c r="B26" s="469"/>
      <c r="C26" s="469"/>
      <c r="D26" s="611"/>
      <c r="E26" s="283"/>
      <c r="F26" s="146"/>
      <c r="G26" s="146"/>
      <c r="H26" s="262"/>
      <c r="I26" s="261"/>
      <c r="J26" s="146">
        <v>497</v>
      </c>
      <c r="K26" s="146"/>
      <c r="L26" s="282"/>
    </row>
    <row r="27" spans="1:12">
      <c r="A27" s="610" t="s">
        <v>223</v>
      </c>
      <c r="B27" s="469"/>
      <c r="C27" s="469"/>
      <c r="D27" s="611"/>
      <c r="E27" s="261">
        <v>1090</v>
      </c>
      <c r="F27" s="146"/>
      <c r="G27" s="146"/>
      <c r="H27" s="262">
        <f t="shared" si="2"/>
        <v>1090</v>
      </c>
      <c r="I27" s="261">
        <v>1090</v>
      </c>
      <c r="J27" s="146"/>
      <c r="K27" s="146"/>
      <c r="L27" s="282">
        <f>SUM(I27:K27)</f>
        <v>1090</v>
      </c>
    </row>
    <row r="28" spans="1:12">
      <c r="A28" s="614" t="s">
        <v>209</v>
      </c>
      <c r="B28" s="615"/>
      <c r="C28" s="615"/>
      <c r="D28" s="616"/>
      <c r="E28" s="261">
        <v>643</v>
      </c>
      <c r="F28" s="146"/>
      <c r="G28" s="146"/>
      <c r="H28" s="262">
        <f t="shared" si="2"/>
        <v>643</v>
      </c>
      <c r="I28" s="261">
        <v>643</v>
      </c>
      <c r="J28" s="146"/>
      <c r="K28" s="146"/>
      <c r="L28" s="282">
        <f>SUM(I28:K28)</f>
        <v>643</v>
      </c>
    </row>
    <row r="29" spans="1:12">
      <c r="A29" s="610" t="s">
        <v>116</v>
      </c>
      <c r="B29" s="469"/>
      <c r="C29" s="469"/>
      <c r="D29" s="611"/>
      <c r="E29" s="261">
        <v>624</v>
      </c>
      <c r="F29" s="146"/>
      <c r="G29" s="146"/>
      <c r="H29" s="262">
        <f t="shared" si="2"/>
        <v>624</v>
      </c>
      <c r="I29" s="261">
        <v>624</v>
      </c>
      <c r="J29" s="146">
        <v>108</v>
      </c>
      <c r="K29" s="146"/>
      <c r="L29" s="282">
        <f>SUM(I29:K29)</f>
        <v>732</v>
      </c>
    </row>
    <row r="30" spans="1:12">
      <c r="A30" s="619" t="s">
        <v>117</v>
      </c>
      <c r="B30" s="481"/>
      <c r="C30" s="481"/>
      <c r="D30" s="620"/>
      <c r="E30" s="261">
        <v>320</v>
      </c>
      <c r="F30" s="146"/>
      <c r="G30" s="146"/>
      <c r="H30" s="262">
        <f t="shared" si="2"/>
        <v>320</v>
      </c>
      <c r="I30" s="261">
        <v>320</v>
      </c>
      <c r="J30" s="146"/>
      <c r="K30" s="146"/>
      <c r="L30" s="282">
        <f>SUM(I30:K30)</f>
        <v>320</v>
      </c>
    </row>
    <row r="31" spans="1:12">
      <c r="A31" s="610" t="s">
        <v>118</v>
      </c>
      <c r="B31" s="469"/>
      <c r="C31" s="469"/>
      <c r="D31" s="611"/>
      <c r="E31" s="261"/>
      <c r="F31" s="146"/>
      <c r="G31" s="146"/>
      <c r="H31" s="262"/>
      <c r="I31" s="261"/>
      <c r="J31" s="146">
        <v>80</v>
      </c>
      <c r="K31" s="146"/>
      <c r="L31" s="282">
        <f>SUM(I31:K31)</f>
        <v>80</v>
      </c>
    </row>
    <row r="32" spans="1:12">
      <c r="A32" s="610" t="s">
        <v>119</v>
      </c>
      <c r="B32" s="482"/>
      <c r="C32" s="482"/>
      <c r="D32" s="595"/>
      <c r="E32" s="283"/>
      <c r="F32" s="146"/>
      <c r="G32" s="146"/>
      <c r="H32" s="262"/>
      <c r="I32" s="261"/>
      <c r="J32" s="146"/>
      <c r="K32" s="146"/>
      <c r="L32" s="282"/>
    </row>
    <row r="33" spans="1:12">
      <c r="A33" s="619" t="s">
        <v>120</v>
      </c>
      <c r="B33" s="481"/>
      <c r="C33" s="481"/>
      <c r="D33" s="620"/>
      <c r="E33" s="283"/>
      <c r="F33" s="146"/>
      <c r="G33" s="146"/>
      <c r="H33" s="262"/>
      <c r="I33" s="261"/>
      <c r="J33" s="146"/>
      <c r="K33" s="146"/>
      <c r="L33" s="282"/>
    </row>
    <row r="34" spans="1:12">
      <c r="A34" s="594" t="s">
        <v>121</v>
      </c>
      <c r="B34" s="482"/>
      <c r="C34" s="482"/>
      <c r="D34" s="595"/>
      <c r="E34" s="283">
        <f>SUM(E24:E33)</f>
        <v>3239</v>
      </c>
      <c r="F34" s="101">
        <f>SUM(F24:F33)</f>
        <v>0</v>
      </c>
      <c r="G34" s="101">
        <f>SUM(G24:G33)</f>
        <v>0</v>
      </c>
      <c r="H34" s="284">
        <f>SUM(E34:G34)</f>
        <v>3239</v>
      </c>
      <c r="I34" s="283">
        <f>SUM(I24:I33)</f>
        <v>3239</v>
      </c>
      <c r="J34" s="101">
        <f>SUM(J24:J33)</f>
        <v>1085</v>
      </c>
      <c r="K34" s="101">
        <v>0</v>
      </c>
      <c r="L34" s="285">
        <f>SUM(I34:K34)</f>
        <v>4324</v>
      </c>
    </row>
    <row r="35" spans="1:12" ht="23.25" customHeight="1">
      <c r="A35" s="632"/>
      <c r="B35" s="483"/>
      <c r="C35" s="483"/>
      <c r="D35" s="633"/>
      <c r="E35" s="261"/>
      <c r="F35" s="101"/>
      <c r="G35" s="101"/>
      <c r="H35" s="262"/>
      <c r="I35" s="261"/>
      <c r="J35" s="146"/>
      <c r="K35" s="146"/>
      <c r="L35" s="282"/>
    </row>
    <row r="36" spans="1:12" ht="23.25" customHeight="1">
      <c r="A36" s="626" t="s">
        <v>122</v>
      </c>
      <c r="B36" s="470"/>
      <c r="C36" s="470"/>
      <c r="D36" s="627"/>
      <c r="E36" s="261"/>
      <c r="F36" s="146"/>
      <c r="G36" s="146"/>
      <c r="H36" s="262"/>
      <c r="I36" s="261"/>
      <c r="J36" s="146"/>
      <c r="K36" s="146"/>
      <c r="L36" s="282"/>
    </row>
    <row r="37" spans="1:12" ht="12.75" customHeight="1">
      <c r="A37" s="626" t="s">
        <v>123</v>
      </c>
      <c r="B37" s="470"/>
      <c r="C37" s="470"/>
      <c r="D37" s="627"/>
      <c r="E37" s="261"/>
      <c r="F37" s="146"/>
      <c r="G37" s="146"/>
      <c r="H37" s="262"/>
      <c r="I37" s="261"/>
      <c r="J37" s="146"/>
      <c r="K37" s="146"/>
      <c r="L37" s="282"/>
    </row>
    <row r="38" spans="1:12">
      <c r="A38" s="610" t="s">
        <v>124</v>
      </c>
      <c r="B38" s="469"/>
      <c r="C38" s="469"/>
      <c r="D38" s="611"/>
      <c r="E38" s="261"/>
      <c r="F38" s="146"/>
      <c r="G38" s="146"/>
      <c r="H38" s="262"/>
      <c r="I38" s="261"/>
      <c r="J38" s="146"/>
      <c r="K38" s="146"/>
      <c r="L38" s="282"/>
    </row>
    <row r="39" spans="1:12">
      <c r="A39" s="594" t="s">
        <v>125</v>
      </c>
      <c r="B39" s="482"/>
      <c r="C39" s="482"/>
      <c r="D39" s="595"/>
      <c r="E39" s="283">
        <f>SUM(E36:E38)</f>
        <v>0</v>
      </c>
      <c r="F39" s="101">
        <f>SUM(F36:F38)</f>
        <v>0</v>
      </c>
      <c r="G39" s="101">
        <f>SUM(G36:G38)</f>
        <v>0</v>
      </c>
      <c r="H39" s="284">
        <f>SUM(E39:G39)</f>
        <v>0</v>
      </c>
      <c r="I39" s="283">
        <v>0</v>
      </c>
      <c r="J39" s="101">
        <v>0</v>
      </c>
      <c r="K39" s="101">
        <v>0</v>
      </c>
      <c r="L39" s="285">
        <v>0</v>
      </c>
    </row>
    <row r="40" spans="1:12">
      <c r="A40" s="610"/>
      <c r="B40" s="469"/>
      <c r="C40" s="469"/>
      <c r="D40" s="611"/>
      <c r="E40" s="261"/>
      <c r="F40" s="146"/>
      <c r="G40" s="146"/>
      <c r="H40" s="262"/>
      <c r="I40" s="261"/>
      <c r="J40" s="146"/>
      <c r="K40" s="146"/>
      <c r="L40" s="282"/>
    </row>
    <row r="41" spans="1:12">
      <c r="A41" s="594" t="s">
        <v>178</v>
      </c>
      <c r="B41" s="482"/>
      <c r="C41" s="482"/>
      <c r="D41" s="595"/>
      <c r="E41" s="283">
        <f>E20+E22+E34+E39</f>
        <v>70451</v>
      </c>
      <c r="F41" s="101">
        <f>F20+F22+F34+F39</f>
        <v>0</v>
      </c>
      <c r="G41" s="101">
        <f>G20+G22+G34+G39</f>
        <v>0</v>
      </c>
      <c r="H41" s="284">
        <f>SUM(E41:G41)</f>
        <v>70451</v>
      </c>
      <c r="I41" s="283">
        <f>SUM(I20,I22,I34,I39)</f>
        <v>88828</v>
      </c>
      <c r="J41" s="101">
        <f>SUM(J20,J22,J34,J39)</f>
        <v>1085</v>
      </c>
      <c r="K41" s="101">
        <v>0</v>
      </c>
      <c r="L41" s="285">
        <f>SUM(I41:K41)</f>
        <v>89913</v>
      </c>
    </row>
    <row r="42" spans="1:12">
      <c r="A42" s="610"/>
      <c r="B42" s="469"/>
      <c r="C42" s="469"/>
      <c r="D42" s="611"/>
      <c r="E42" s="261"/>
      <c r="F42" s="146"/>
      <c r="G42" s="146"/>
      <c r="H42" s="262"/>
      <c r="I42" s="261"/>
      <c r="J42" s="146"/>
      <c r="K42" s="146"/>
      <c r="L42" s="282"/>
    </row>
    <row r="43" spans="1:12">
      <c r="A43" s="610" t="s">
        <v>144</v>
      </c>
      <c r="B43" s="469"/>
      <c r="C43" s="469"/>
      <c r="D43" s="611"/>
      <c r="E43" s="261"/>
      <c r="F43" s="146"/>
      <c r="G43" s="146"/>
      <c r="H43" s="262"/>
      <c r="I43" s="261"/>
      <c r="J43" s="146"/>
      <c r="K43" s="146"/>
      <c r="L43" s="282"/>
    </row>
    <row r="44" spans="1:12">
      <c r="A44" s="610" t="s">
        <v>61</v>
      </c>
      <c r="B44" s="469"/>
      <c r="C44" s="469"/>
      <c r="D44" s="611"/>
      <c r="E44" s="261"/>
      <c r="F44" s="146"/>
      <c r="G44" s="146"/>
      <c r="H44" s="262"/>
      <c r="I44" s="261"/>
      <c r="J44" s="146"/>
      <c r="K44" s="146"/>
      <c r="L44" s="282"/>
    </row>
    <row r="45" spans="1:12">
      <c r="A45" s="610" t="s">
        <v>145</v>
      </c>
      <c r="B45" s="469"/>
      <c r="C45" s="469"/>
      <c r="D45" s="611"/>
      <c r="E45" s="261"/>
      <c r="F45" s="146"/>
      <c r="G45" s="146"/>
      <c r="H45" s="262"/>
      <c r="I45" s="261">
        <v>10073</v>
      </c>
      <c r="J45" s="146"/>
      <c r="K45" s="146"/>
      <c r="L45" s="282">
        <f>SUM(I45:K45)</f>
        <v>10073</v>
      </c>
    </row>
    <row r="46" spans="1:12">
      <c r="A46" s="610" t="s">
        <v>146</v>
      </c>
      <c r="B46" s="469"/>
      <c r="C46" s="469"/>
      <c r="D46" s="611"/>
      <c r="E46" s="261"/>
      <c r="F46" s="146"/>
      <c r="G46" s="146"/>
      <c r="H46" s="262"/>
      <c r="I46" s="261"/>
      <c r="J46" s="146"/>
      <c r="K46" s="146"/>
      <c r="L46" s="282"/>
    </row>
    <row r="47" spans="1:12">
      <c r="A47" s="610" t="s">
        <v>147</v>
      </c>
      <c r="B47" s="469"/>
      <c r="C47" s="469"/>
      <c r="D47" s="611"/>
      <c r="E47" s="261"/>
      <c r="F47" s="146"/>
      <c r="G47" s="146"/>
      <c r="H47" s="262"/>
      <c r="I47" s="261"/>
      <c r="J47" s="146"/>
      <c r="K47" s="146"/>
      <c r="L47" s="282"/>
    </row>
    <row r="48" spans="1:12">
      <c r="A48" s="610" t="s">
        <v>222</v>
      </c>
      <c r="B48" s="469"/>
      <c r="C48" s="469"/>
      <c r="D48" s="611"/>
      <c r="E48" s="261">
        <v>15976</v>
      </c>
      <c r="F48" s="146"/>
      <c r="G48" s="146"/>
      <c r="H48" s="262">
        <f>SUM(E48:G48)</f>
        <v>15976</v>
      </c>
      <c r="I48" s="261">
        <v>15721</v>
      </c>
      <c r="J48" s="146"/>
      <c r="K48" s="146"/>
      <c r="L48" s="282">
        <f>SUM(I48:K48)</f>
        <v>15721</v>
      </c>
    </row>
    <row r="49" spans="1:12">
      <c r="A49" s="619" t="s">
        <v>340</v>
      </c>
      <c r="B49" s="481"/>
      <c r="C49" s="481"/>
      <c r="D49" s="620"/>
      <c r="E49" s="261"/>
      <c r="F49" s="146"/>
      <c r="G49" s="146"/>
      <c r="H49" s="262"/>
      <c r="I49" s="261"/>
      <c r="J49" s="146"/>
      <c r="K49" s="146"/>
      <c r="L49" s="282"/>
    </row>
    <row r="50" spans="1:12">
      <c r="A50" s="621" t="s">
        <v>342</v>
      </c>
      <c r="B50" s="488"/>
      <c r="C50" s="488"/>
      <c r="D50" s="622"/>
      <c r="E50" s="283">
        <f>SUM(E43:E49)</f>
        <v>15976</v>
      </c>
      <c r="F50" s="101">
        <f>SUM(F43:F49)</f>
        <v>0</v>
      </c>
      <c r="G50" s="101">
        <f>SUM(G43:G49)</f>
        <v>0</v>
      </c>
      <c r="H50" s="284">
        <f>SUM(E50:G50)</f>
        <v>15976</v>
      </c>
      <c r="I50" s="283">
        <f>SUM(I43:I49)</f>
        <v>25794</v>
      </c>
      <c r="J50" s="101"/>
      <c r="K50" s="101"/>
      <c r="L50" s="285">
        <f>SUM(I50:K50)</f>
        <v>25794</v>
      </c>
    </row>
    <row r="51" spans="1:12">
      <c r="A51" s="610"/>
      <c r="B51" s="469"/>
      <c r="C51" s="469"/>
      <c r="D51" s="611"/>
      <c r="E51" s="261"/>
      <c r="F51" s="146"/>
      <c r="G51" s="146"/>
      <c r="H51" s="262"/>
      <c r="I51" s="261"/>
      <c r="J51" s="146"/>
      <c r="K51" s="146"/>
      <c r="L51" s="282"/>
    </row>
    <row r="52" spans="1:12" ht="13.5" thickBot="1">
      <c r="A52" s="599" t="s">
        <v>148</v>
      </c>
      <c r="B52" s="600"/>
      <c r="C52" s="600"/>
      <c r="D52" s="601"/>
      <c r="E52" s="286">
        <f>E41+E50</f>
        <v>86427</v>
      </c>
      <c r="F52" s="287">
        <f>F41+F50</f>
        <v>0</v>
      </c>
      <c r="G52" s="287">
        <f>G41+G50</f>
        <v>0</v>
      </c>
      <c r="H52" s="288">
        <f>SUM(E52:G52)</f>
        <v>86427</v>
      </c>
      <c r="I52" s="289">
        <f>SUM(I41,I50)</f>
        <v>114622</v>
      </c>
      <c r="J52" s="290">
        <f>SUM(J41,J50)</f>
        <v>1085</v>
      </c>
      <c r="K52" s="287">
        <v>0</v>
      </c>
      <c r="L52" s="291">
        <f>SUM(I52:K52)</f>
        <v>115707</v>
      </c>
    </row>
    <row r="53" spans="1:12" ht="13.5" thickBot="1">
      <c r="A53" s="292"/>
      <c r="B53" s="292"/>
      <c r="C53" s="292"/>
      <c r="D53" s="292"/>
      <c r="E53" s="293"/>
      <c r="F53" s="293"/>
      <c r="G53" s="293"/>
      <c r="H53" s="293"/>
      <c r="I53" s="292"/>
      <c r="J53" s="292"/>
      <c r="K53" s="292"/>
      <c r="L53" s="292"/>
    </row>
    <row r="54" spans="1:12" ht="12.75" customHeight="1" thickBot="1">
      <c r="A54" s="553" t="s">
        <v>2</v>
      </c>
      <c r="B54" s="554"/>
      <c r="C54" s="554"/>
      <c r="D54" s="602"/>
      <c r="E54" s="605" t="s">
        <v>448</v>
      </c>
      <c r="F54" s="606"/>
      <c r="G54" s="606"/>
      <c r="H54" s="607"/>
      <c r="I54" s="605" t="s">
        <v>449</v>
      </c>
      <c r="J54" s="606"/>
      <c r="K54" s="606"/>
      <c r="L54" s="607"/>
    </row>
    <row r="55" spans="1:12" ht="21" customHeight="1">
      <c r="A55" s="555"/>
      <c r="B55" s="556"/>
      <c r="C55" s="556"/>
      <c r="D55" s="603"/>
      <c r="E55" s="503" t="s">
        <v>45</v>
      </c>
      <c r="F55" s="505" t="s">
        <v>49</v>
      </c>
      <c r="G55" s="505" t="s">
        <v>200</v>
      </c>
      <c r="H55" s="507" t="s">
        <v>4</v>
      </c>
      <c r="I55" s="503" t="s">
        <v>45</v>
      </c>
      <c r="J55" s="505" t="s">
        <v>49</v>
      </c>
      <c r="K55" s="505" t="s">
        <v>200</v>
      </c>
      <c r="L55" s="507" t="s">
        <v>4</v>
      </c>
    </row>
    <row r="56" spans="1:12" ht="13.5" thickBot="1">
      <c r="A56" s="557"/>
      <c r="B56" s="558"/>
      <c r="C56" s="558"/>
      <c r="D56" s="604"/>
      <c r="E56" s="504"/>
      <c r="F56" s="506"/>
      <c r="G56" s="506"/>
      <c r="H56" s="508"/>
      <c r="I56" s="504"/>
      <c r="J56" s="506"/>
      <c r="K56" s="506"/>
      <c r="L56" s="508"/>
    </row>
    <row r="57" spans="1:12" ht="23.25" customHeight="1">
      <c r="A57" s="634" t="s">
        <v>126</v>
      </c>
      <c r="B57" s="635"/>
      <c r="C57" s="635"/>
      <c r="D57" s="636"/>
      <c r="E57" s="294"/>
      <c r="F57" s="295"/>
      <c r="G57" s="295"/>
      <c r="H57" s="296"/>
      <c r="I57" s="294">
        <v>15894</v>
      </c>
      <c r="J57" s="295"/>
      <c r="K57" s="295"/>
      <c r="L57" s="296">
        <f>SUM(I57:K57)</f>
        <v>15894</v>
      </c>
    </row>
    <row r="58" spans="1:12" ht="23.25" customHeight="1">
      <c r="A58" s="637" t="s">
        <v>127</v>
      </c>
      <c r="B58" s="638"/>
      <c r="C58" s="638"/>
      <c r="D58" s="639"/>
      <c r="E58" s="297"/>
      <c r="F58" s="146"/>
      <c r="G58" s="146"/>
      <c r="H58" s="262"/>
      <c r="I58" s="297"/>
      <c r="J58" s="146"/>
      <c r="K58" s="146"/>
      <c r="L58" s="262"/>
    </row>
    <row r="59" spans="1:12" ht="23.25" customHeight="1">
      <c r="A59" s="640" t="s">
        <v>128</v>
      </c>
      <c r="B59" s="641"/>
      <c r="C59" s="641"/>
      <c r="D59" s="642"/>
      <c r="E59" s="297"/>
      <c r="F59" s="146"/>
      <c r="G59" s="146"/>
      <c r="H59" s="262"/>
      <c r="I59" s="297"/>
      <c r="J59" s="146"/>
      <c r="K59" s="146"/>
      <c r="L59" s="262"/>
    </row>
    <row r="60" spans="1:12" ht="23.25" customHeight="1">
      <c r="A60" s="640" t="s">
        <v>129</v>
      </c>
      <c r="B60" s="641"/>
      <c r="C60" s="641"/>
      <c r="D60" s="642"/>
      <c r="E60" s="297"/>
      <c r="F60" s="146"/>
      <c r="G60" s="146"/>
      <c r="H60" s="262"/>
      <c r="I60" s="297"/>
      <c r="J60" s="146"/>
      <c r="K60" s="146"/>
      <c r="L60" s="262"/>
    </row>
    <row r="61" spans="1:12" ht="23.25" customHeight="1">
      <c r="A61" s="643" t="s">
        <v>130</v>
      </c>
      <c r="B61" s="644"/>
      <c r="C61" s="644"/>
      <c r="D61" s="645"/>
      <c r="E61" s="297"/>
      <c r="F61" s="146">
        <v>39673</v>
      </c>
      <c r="G61" s="146"/>
      <c r="H61" s="262">
        <f>SUM(E61:G61)</f>
        <v>39673</v>
      </c>
      <c r="I61" s="297"/>
      <c r="J61" s="146">
        <v>41046</v>
      </c>
      <c r="K61" s="146"/>
      <c r="L61" s="262">
        <f>SUM(I61:K61)</f>
        <v>41046</v>
      </c>
    </row>
    <row r="62" spans="1:12" ht="12.75" customHeight="1">
      <c r="A62" s="646" t="s">
        <v>131</v>
      </c>
      <c r="B62" s="647"/>
      <c r="C62" s="647"/>
      <c r="D62" s="648"/>
      <c r="E62" s="298">
        <f>SUM(E57:E61)</f>
        <v>0</v>
      </c>
      <c r="F62" s="299">
        <f>SUM(F57:F61)</f>
        <v>39673</v>
      </c>
      <c r="G62" s="299">
        <f>SUM(G57:G61)</f>
        <v>0</v>
      </c>
      <c r="H62" s="284">
        <f>SUM(E62:G62)</f>
        <v>39673</v>
      </c>
      <c r="I62" s="298">
        <f>SUM(I57:I61)</f>
        <v>15894</v>
      </c>
      <c r="J62" s="299">
        <f>SUM(J57:J61)</f>
        <v>41046</v>
      </c>
      <c r="K62" s="299">
        <v>0</v>
      </c>
      <c r="L62" s="284">
        <f>SUM(I62:K62)</f>
        <v>56940</v>
      </c>
    </row>
    <row r="63" spans="1:12" ht="12.75" customHeight="1">
      <c r="A63" s="649"/>
      <c r="B63" s="650"/>
      <c r="C63" s="650"/>
      <c r="D63" s="651"/>
      <c r="E63" s="297"/>
      <c r="F63" s="146"/>
      <c r="G63" s="146"/>
      <c r="H63" s="262"/>
      <c r="I63" s="297"/>
      <c r="J63" s="146"/>
      <c r="K63" s="146"/>
      <c r="L63" s="262"/>
    </row>
    <row r="64" spans="1:12" ht="12.75" customHeight="1">
      <c r="A64" s="640" t="s">
        <v>135</v>
      </c>
      <c r="B64" s="641"/>
      <c r="C64" s="641"/>
      <c r="D64" s="642"/>
      <c r="E64" s="297"/>
      <c r="F64" s="146"/>
      <c r="G64" s="146"/>
      <c r="H64" s="262"/>
      <c r="I64" s="297"/>
      <c r="J64" s="146"/>
      <c r="K64" s="146"/>
      <c r="L64" s="262"/>
    </row>
    <row r="65" spans="1:12" ht="12.75" customHeight="1">
      <c r="A65" s="640" t="s">
        <v>136</v>
      </c>
      <c r="B65" s="641"/>
      <c r="C65" s="641"/>
      <c r="D65" s="642"/>
      <c r="E65" s="297"/>
      <c r="F65" s="146">
        <v>2540</v>
      </c>
      <c r="G65" s="146"/>
      <c r="H65" s="262">
        <f>SUM(E65:G65)</f>
        <v>2540</v>
      </c>
      <c r="I65" s="297"/>
      <c r="J65" s="146">
        <v>2540</v>
      </c>
      <c r="K65" s="146"/>
      <c r="L65" s="262">
        <f>SUM(I65:K65)</f>
        <v>2540</v>
      </c>
    </row>
    <row r="66" spans="1:12">
      <c r="A66" s="610" t="s">
        <v>137</v>
      </c>
      <c r="B66" s="469"/>
      <c r="C66" s="469"/>
      <c r="D66" s="611"/>
      <c r="E66" s="261"/>
      <c r="F66" s="146"/>
      <c r="G66" s="146"/>
      <c r="H66" s="262"/>
      <c r="I66" s="261"/>
      <c r="J66" s="146"/>
      <c r="K66" s="146"/>
      <c r="L66" s="262"/>
    </row>
    <row r="67" spans="1:12">
      <c r="A67" s="619" t="s">
        <v>138</v>
      </c>
      <c r="B67" s="481"/>
      <c r="C67" s="481"/>
      <c r="D67" s="620"/>
      <c r="E67" s="300"/>
      <c r="F67" s="146"/>
      <c r="G67" s="146"/>
      <c r="H67" s="262"/>
      <c r="I67" s="300"/>
      <c r="J67" s="146"/>
      <c r="K67" s="146"/>
      <c r="L67" s="262"/>
    </row>
    <row r="68" spans="1:12">
      <c r="A68" s="619" t="s">
        <v>139</v>
      </c>
      <c r="B68" s="481"/>
      <c r="C68" s="481"/>
      <c r="D68" s="620"/>
      <c r="E68" s="300"/>
      <c r="F68" s="146"/>
      <c r="G68" s="146"/>
      <c r="H68" s="262"/>
      <c r="I68" s="300"/>
      <c r="J68" s="146"/>
      <c r="K68" s="146"/>
      <c r="L68" s="262"/>
    </row>
    <row r="69" spans="1:12">
      <c r="A69" s="652"/>
      <c r="B69" s="653"/>
      <c r="C69" s="653"/>
      <c r="D69" s="654"/>
      <c r="E69" s="300"/>
      <c r="F69" s="146"/>
      <c r="G69" s="146"/>
      <c r="H69" s="262"/>
      <c r="I69" s="300"/>
      <c r="J69" s="146"/>
      <c r="K69" s="146"/>
      <c r="L69" s="262"/>
    </row>
    <row r="70" spans="1:12">
      <c r="A70" s="655" t="s">
        <v>140</v>
      </c>
      <c r="B70" s="656"/>
      <c r="C70" s="656"/>
      <c r="D70" s="657"/>
      <c r="E70" s="301">
        <f>SUM(E64:E68)</f>
        <v>0</v>
      </c>
      <c r="F70" s="302">
        <f>SUM(F64:F68)</f>
        <v>2540</v>
      </c>
      <c r="G70" s="302">
        <f>SUM(G64:G68)</f>
        <v>0</v>
      </c>
      <c r="H70" s="284">
        <f>SUM(E70:G70)</f>
        <v>2540</v>
      </c>
      <c r="I70" s="301"/>
      <c r="J70" s="302">
        <f>SUM(J65:J69)</f>
        <v>2540</v>
      </c>
      <c r="K70" s="302">
        <v>0</v>
      </c>
      <c r="L70" s="284">
        <f>SUM(I70:K70)</f>
        <v>2540</v>
      </c>
    </row>
    <row r="71" spans="1:12" ht="23.25" customHeight="1">
      <c r="A71" s="652"/>
      <c r="B71" s="653"/>
      <c r="C71" s="653"/>
      <c r="D71" s="654"/>
      <c r="E71" s="300"/>
      <c r="F71" s="146"/>
      <c r="G71" s="146"/>
      <c r="H71" s="262"/>
      <c r="I71" s="300"/>
      <c r="J71" s="146"/>
      <c r="K71" s="146"/>
      <c r="L71" s="262"/>
    </row>
    <row r="72" spans="1:12" ht="23.25" customHeight="1">
      <c r="A72" s="637" t="s">
        <v>141</v>
      </c>
      <c r="B72" s="638"/>
      <c r="C72" s="638"/>
      <c r="D72" s="639"/>
      <c r="E72" s="303"/>
      <c r="F72" s="146"/>
      <c r="G72" s="101"/>
      <c r="H72" s="262"/>
      <c r="I72" s="304"/>
      <c r="J72" s="146"/>
      <c r="K72" s="146"/>
      <c r="L72" s="262"/>
    </row>
    <row r="73" spans="1:12" ht="12.75" customHeight="1">
      <c r="A73" s="640" t="s">
        <v>142</v>
      </c>
      <c r="B73" s="641"/>
      <c r="C73" s="641"/>
      <c r="D73" s="642"/>
      <c r="E73" s="261"/>
      <c r="F73" s="146"/>
      <c r="G73" s="146"/>
      <c r="H73" s="262"/>
      <c r="I73" s="261"/>
      <c r="J73" s="146"/>
      <c r="K73" s="146"/>
      <c r="L73" s="262"/>
    </row>
    <row r="74" spans="1:12">
      <c r="A74" s="614" t="s">
        <v>143</v>
      </c>
      <c r="B74" s="615"/>
      <c r="C74" s="615"/>
      <c r="D74" s="616"/>
      <c r="E74" s="261"/>
      <c r="F74" s="146"/>
      <c r="G74" s="146"/>
      <c r="H74" s="262"/>
      <c r="I74" s="261"/>
      <c r="J74" s="146"/>
      <c r="K74" s="146"/>
      <c r="L74" s="262"/>
    </row>
    <row r="75" spans="1:12">
      <c r="A75" s="610"/>
      <c r="B75" s="469"/>
      <c r="C75" s="469"/>
      <c r="D75" s="611"/>
      <c r="E75" s="261"/>
      <c r="F75" s="146"/>
      <c r="G75" s="146"/>
      <c r="H75" s="262"/>
      <c r="I75" s="261"/>
      <c r="J75" s="146"/>
      <c r="K75" s="146"/>
      <c r="L75" s="262"/>
    </row>
    <row r="76" spans="1:12">
      <c r="A76" s="658" t="s">
        <v>134</v>
      </c>
      <c r="B76" s="659"/>
      <c r="C76" s="659"/>
      <c r="D76" s="660"/>
      <c r="E76" s="283">
        <f>SUM(E72:E74)</f>
        <v>0</v>
      </c>
      <c r="F76" s="101">
        <f>SUM(F72:F74)</f>
        <v>0</v>
      </c>
      <c r="G76" s="101">
        <f>SUM(G72:G74)</f>
        <v>0</v>
      </c>
      <c r="H76" s="284">
        <f>SUM(E76:G76)</f>
        <v>0</v>
      </c>
      <c r="I76" s="283"/>
      <c r="J76" s="101">
        <v>0</v>
      </c>
      <c r="K76" s="101"/>
      <c r="L76" s="284">
        <f>SUM(I76:K76)</f>
        <v>0</v>
      </c>
    </row>
    <row r="77" spans="1:12" ht="23.25" customHeight="1">
      <c r="A77" s="610"/>
      <c r="B77" s="469"/>
      <c r="C77" s="469"/>
      <c r="D77" s="611"/>
      <c r="E77" s="261"/>
      <c r="F77" s="146"/>
      <c r="G77" s="146"/>
      <c r="H77" s="262"/>
      <c r="I77" s="261"/>
      <c r="J77" s="146"/>
      <c r="K77" s="146"/>
      <c r="L77" s="262"/>
    </row>
    <row r="78" spans="1:12" ht="12.75" customHeight="1">
      <c r="A78" s="617" t="s">
        <v>152</v>
      </c>
      <c r="B78" s="492"/>
      <c r="C78" s="492"/>
      <c r="D78" s="618"/>
      <c r="E78" s="283">
        <f>E62+E70+E76</f>
        <v>0</v>
      </c>
      <c r="F78" s="101">
        <f>F62+F70+F76</f>
        <v>42213</v>
      </c>
      <c r="G78" s="101">
        <f>G62+G70+G76</f>
        <v>0</v>
      </c>
      <c r="H78" s="284">
        <f>SUM(E78:G78)</f>
        <v>42213</v>
      </c>
      <c r="I78" s="283">
        <f>SUM(I62,I70,I76)</f>
        <v>15894</v>
      </c>
      <c r="J78" s="101">
        <f>SUM(J62,J70,J76)</f>
        <v>43586</v>
      </c>
      <c r="K78" s="101">
        <v>0</v>
      </c>
      <c r="L78" s="284">
        <f>SUM(I78:K78)</f>
        <v>59480</v>
      </c>
    </row>
    <row r="79" spans="1:12">
      <c r="A79" s="610"/>
      <c r="B79" s="469"/>
      <c r="C79" s="469"/>
      <c r="D79" s="611"/>
      <c r="E79" s="261"/>
      <c r="F79" s="146"/>
      <c r="G79" s="146"/>
      <c r="H79" s="262"/>
      <c r="I79" s="261"/>
      <c r="J79" s="146"/>
      <c r="K79" s="146"/>
      <c r="L79" s="262"/>
    </row>
    <row r="80" spans="1:12">
      <c r="A80" s="610" t="s">
        <v>144</v>
      </c>
      <c r="B80" s="469"/>
      <c r="C80" s="469"/>
      <c r="D80" s="611"/>
      <c r="E80" s="261"/>
      <c r="F80" s="146"/>
      <c r="G80" s="146"/>
      <c r="H80" s="262"/>
      <c r="I80" s="261"/>
      <c r="J80" s="146"/>
      <c r="K80" s="146"/>
      <c r="L80" s="262"/>
    </row>
    <row r="81" spans="1:12">
      <c r="A81" s="610" t="s">
        <v>61</v>
      </c>
      <c r="B81" s="469"/>
      <c r="C81" s="469"/>
      <c r="D81" s="611"/>
      <c r="E81" s="261"/>
      <c r="F81" s="146"/>
      <c r="G81" s="146"/>
      <c r="H81" s="262"/>
      <c r="I81" s="261"/>
      <c r="J81" s="146"/>
      <c r="K81" s="146"/>
      <c r="L81" s="262"/>
    </row>
    <row r="82" spans="1:12">
      <c r="A82" s="610" t="s">
        <v>145</v>
      </c>
      <c r="B82" s="469"/>
      <c r="C82" s="469"/>
      <c r="D82" s="611"/>
      <c r="E82" s="261"/>
      <c r="F82" s="146"/>
      <c r="G82" s="146"/>
      <c r="H82" s="262"/>
      <c r="I82" s="261">
        <v>225</v>
      </c>
      <c r="J82" s="146"/>
      <c r="K82" s="146"/>
      <c r="L82" s="262">
        <f>SUM(I82:K82)</f>
        <v>225</v>
      </c>
    </row>
    <row r="83" spans="1:12">
      <c r="A83" s="610" t="s">
        <v>146</v>
      </c>
      <c r="B83" s="469"/>
      <c r="C83" s="469"/>
      <c r="D83" s="611"/>
      <c r="E83" s="261"/>
      <c r="F83" s="146"/>
      <c r="G83" s="146"/>
      <c r="H83" s="262"/>
      <c r="I83" s="261"/>
      <c r="J83" s="146"/>
      <c r="K83" s="146"/>
      <c r="L83" s="262"/>
    </row>
    <row r="84" spans="1:12">
      <c r="A84" s="610" t="s">
        <v>147</v>
      </c>
      <c r="B84" s="469"/>
      <c r="C84" s="469"/>
      <c r="D84" s="611"/>
      <c r="E84" s="261"/>
      <c r="F84" s="146"/>
      <c r="G84" s="146"/>
      <c r="H84" s="262"/>
      <c r="I84" s="261"/>
      <c r="J84" s="146"/>
      <c r="K84" s="146"/>
      <c r="L84" s="262"/>
    </row>
    <row r="85" spans="1:12">
      <c r="A85" s="610" t="s">
        <v>222</v>
      </c>
      <c r="B85" s="469"/>
      <c r="C85" s="469"/>
      <c r="D85" s="611"/>
      <c r="E85" s="261"/>
      <c r="F85" s="146"/>
      <c r="G85" s="146"/>
      <c r="H85" s="262"/>
      <c r="I85" s="261"/>
      <c r="J85" s="146"/>
      <c r="K85" s="146"/>
      <c r="L85" s="262"/>
    </row>
    <row r="86" spans="1:12">
      <c r="A86" s="619" t="s">
        <v>340</v>
      </c>
      <c r="B86" s="481"/>
      <c r="C86" s="481"/>
      <c r="D86" s="620"/>
      <c r="E86" s="261"/>
      <c r="F86" s="146"/>
      <c r="G86" s="146"/>
      <c r="H86" s="262"/>
      <c r="I86" s="261"/>
      <c r="J86" s="146"/>
      <c r="K86" s="146"/>
      <c r="L86" s="262"/>
    </row>
    <row r="87" spans="1:12">
      <c r="A87" s="621" t="s">
        <v>342</v>
      </c>
      <c r="B87" s="488"/>
      <c r="C87" s="488"/>
      <c r="D87" s="622"/>
      <c r="E87" s="283">
        <f>SUM(E80:E86)</f>
        <v>0</v>
      </c>
      <c r="F87" s="101">
        <f>SUM(F80:F86)</f>
        <v>0</v>
      </c>
      <c r="G87" s="101">
        <f>SUM(G80:G86)</f>
        <v>0</v>
      </c>
      <c r="H87" s="284">
        <f>SUM(E87:G87)</f>
        <v>0</v>
      </c>
      <c r="I87" s="283">
        <f>SUM(I80:I86)</f>
        <v>225</v>
      </c>
      <c r="J87" s="101">
        <f>SUM(J80:J86)</f>
        <v>0</v>
      </c>
      <c r="K87" s="101"/>
      <c r="L87" s="284">
        <f>SUM(I87:K87)</f>
        <v>225</v>
      </c>
    </row>
    <row r="88" spans="1:12">
      <c r="A88" s="632"/>
      <c r="B88" s="483"/>
      <c r="C88" s="483"/>
      <c r="D88" s="633"/>
      <c r="E88" s="261"/>
      <c r="F88" s="146"/>
      <c r="G88" s="146"/>
      <c r="H88" s="262"/>
      <c r="I88" s="261"/>
      <c r="J88" s="146"/>
      <c r="K88" s="146"/>
      <c r="L88" s="262"/>
    </row>
    <row r="89" spans="1:12">
      <c r="A89" s="594" t="s">
        <v>153</v>
      </c>
      <c r="B89" s="482"/>
      <c r="C89" s="482"/>
      <c r="D89" s="595"/>
      <c r="E89" s="283">
        <f>E78+E87</f>
        <v>0</v>
      </c>
      <c r="F89" s="101">
        <f>F78+F87</f>
        <v>42213</v>
      </c>
      <c r="G89" s="101">
        <f>G78+G87</f>
        <v>0</v>
      </c>
      <c r="H89" s="284">
        <f>SUM(E89:G89)</f>
        <v>42213</v>
      </c>
      <c r="I89" s="283">
        <f>SUM(I78,I87)</f>
        <v>16119</v>
      </c>
      <c r="J89" s="101">
        <f>SUM(J78,J87)</f>
        <v>43586</v>
      </c>
      <c r="K89" s="101">
        <v>0</v>
      </c>
      <c r="L89" s="284">
        <f>SUM(I89:K89)</f>
        <v>59705</v>
      </c>
    </row>
    <row r="90" spans="1:12" ht="22.5" customHeight="1" thickBot="1">
      <c r="A90" s="305"/>
      <c r="B90" s="306"/>
      <c r="C90" s="306"/>
      <c r="D90" s="307"/>
      <c r="E90" s="267"/>
      <c r="F90" s="219"/>
      <c r="G90" s="219"/>
      <c r="H90" s="268"/>
      <c r="I90" s="308"/>
      <c r="J90" s="278"/>
      <c r="K90" s="278"/>
      <c r="L90" s="268"/>
    </row>
    <row r="91" spans="1:12" ht="13.5" thickBot="1">
      <c r="A91" s="596" t="s">
        <v>198</v>
      </c>
      <c r="B91" s="597"/>
      <c r="C91" s="597"/>
      <c r="D91" s="598"/>
      <c r="E91" s="309">
        <v>86427</v>
      </c>
      <c r="F91" s="310">
        <v>42213</v>
      </c>
      <c r="G91" s="310"/>
      <c r="H91" s="311">
        <v>128640</v>
      </c>
      <c r="I91" s="312">
        <f>SUM(I52,I89)</f>
        <v>130741</v>
      </c>
      <c r="J91" s="313">
        <f>SUM(J52,J89)</f>
        <v>44671</v>
      </c>
      <c r="K91" s="313">
        <v>0</v>
      </c>
      <c r="L91" s="314">
        <f>SUM(I91:K91)</f>
        <v>175412</v>
      </c>
    </row>
    <row r="94" spans="1:12" ht="15.75">
      <c r="A94" s="238" t="s">
        <v>497</v>
      </c>
    </row>
    <row r="95" spans="1:12" ht="15.75">
      <c r="A95" s="238" t="s">
        <v>498</v>
      </c>
    </row>
  </sheetData>
  <mergeCells count="103">
    <mergeCell ref="A86:D86"/>
    <mergeCell ref="A76:D76"/>
    <mergeCell ref="A77:D77"/>
    <mergeCell ref="A78:D78"/>
    <mergeCell ref="A79:D79"/>
    <mergeCell ref="A72:D72"/>
    <mergeCell ref="A73:D73"/>
    <mergeCell ref="A74:D74"/>
    <mergeCell ref="A80:D80"/>
    <mergeCell ref="A81:D81"/>
    <mergeCell ref="A82:D82"/>
    <mergeCell ref="A83:D83"/>
    <mergeCell ref="A85:D85"/>
    <mergeCell ref="A47:D47"/>
    <mergeCell ref="A84:D84"/>
    <mergeCell ref="A65:D65"/>
    <mergeCell ref="A66:D66"/>
    <mergeCell ref="A87:D87"/>
    <mergeCell ref="A88:D88"/>
    <mergeCell ref="A75:D75"/>
    <mergeCell ref="A68:D68"/>
    <mergeCell ref="A69:D69"/>
    <mergeCell ref="A70:D70"/>
    <mergeCell ref="A71:D71"/>
    <mergeCell ref="A67:D67"/>
    <mergeCell ref="A57:D57"/>
    <mergeCell ref="A58:D58"/>
    <mergeCell ref="A59:D59"/>
    <mergeCell ref="A64:D64"/>
    <mergeCell ref="A60:D60"/>
    <mergeCell ref="A61:D61"/>
    <mergeCell ref="A62:D62"/>
    <mergeCell ref="A63:D63"/>
    <mergeCell ref="A44:D44"/>
    <mergeCell ref="A45:D45"/>
    <mergeCell ref="A46:D46"/>
    <mergeCell ref="A40:D40"/>
    <mergeCell ref="A41:D41"/>
    <mergeCell ref="A42:D42"/>
    <mergeCell ref="A43:D43"/>
    <mergeCell ref="A32:D32"/>
    <mergeCell ref="A39:D39"/>
    <mergeCell ref="A34:D34"/>
    <mergeCell ref="A35:D35"/>
    <mergeCell ref="A36:D36"/>
    <mergeCell ref="A37:D37"/>
    <mergeCell ref="A38:D38"/>
    <mergeCell ref="A2:H2"/>
    <mergeCell ref="A17:D17"/>
    <mergeCell ref="A4:H4"/>
    <mergeCell ref="A5:H5"/>
    <mergeCell ref="A6:H6"/>
    <mergeCell ref="A33:D33"/>
    <mergeCell ref="A26:D26"/>
    <mergeCell ref="A30:D30"/>
    <mergeCell ref="A31:D31"/>
    <mergeCell ref="A22:D22"/>
    <mergeCell ref="A10:D10"/>
    <mergeCell ref="A12:D12"/>
    <mergeCell ref="A13:D13"/>
    <mergeCell ref="A14:D14"/>
    <mergeCell ref="A15:D15"/>
    <mergeCell ref="A16:D16"/>
    <mergeCell ref="A28:D28"/>
    <mergeCell ref="A20:D20"/>
    <mergeCell ref="A21:D21"/>
    <mergeCell ref="A18:D18"/>
    <mergeCell ref="A49:D49"/>
    <mergeCell ref="A50:D50"/>
    <mergeCell ref="A48:D48"/>
    <mergeCell ref="A25:D25"/>
    <mergeCell ref="A23:D23"/>
    <mergeCell ref="A24:D24"/>
    <mergeCell ref="G8:G9"/>
    <mergeCell ref="H8:H9"/>
    <mergeCell ref="I8:I9"/>
    <mergeCell ref="J8:J9"/>
    <mergeCell ref="K8:K9"/>
    <mergeCell ref="A51:D51"/>
    <mergeCell ref="A11:D11"/>
    <mergeCell ref="A19:D19"/>
    <mergeCell ref="A29:D29"/>
    <mergeCell ref="A27:D27"/>
    <mergeCell ref="E55:E56"/>
    <mergeCell ref="F55:F56"/>
    <mergeCell ref="G55:G56"/>
    <mergeCell ref="H55:H56"/>
    <mergeCell ref="I55:I56"/>
    <mergeCell ref="A7:D9"/>
    <mergeCell ref="E7:H7"/>
    <mergeCell ref="I7:L7"/>
    <mergeCell ref="E8:E9"/>
    <mergeCell ref="F8:F9"/>
    <mergeCell ref="J55:J56"/>
    <mergeCell ref="K55:K56"/>
    <mergeCell ref="L55:L56"/>
    <mergeCell ref="A89:D89"/>
    <mergeCell ref="A91:D91"/>
    <mergeCell ref="L8:L9"/>
    <mergeCell ref="A52:D52"/>
    <mergeCell ref="A54:D56"/>
    <mergeCell ref="E54:H54"/>
    <mergeCell ref="I54:L54"/>
  </mergeCells>
  <phoneticPr fontId="10" type="noConversion"/>
  <printOptions horizontalCentered="1"/>
  <pageMargins left="0.27559055118110237" right="0.19685039370078741" top="0.6692913385826772" bottom="0.19685039370078741" header="0.15748031496062992" footer="0.15748031496062992"/>
  <pageSetup paperSize="9" scale="54" orientation="portrait" r:id="rId1"/>
  <headerFooter alignWithMargins="0"/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2:J98"/>
  <sheetViews>
    <sheetView view="pageBreakPreview" topLeftCell="A79" zoomScale="130" zoomScaleNormal="120" zoomScaleSheetLayoutView="130" workbookViewId="0">
      <selection activeCell="A99" sqref="A99"/>
    </sheetView>
  </sheetViews>
  <sheetFormatPr defaultRowHeight="12.75"/>
  <cols>
    <col min="4" max="4" width="25.85546875" customWidth="1"/>
    <col min="5" max="5" width="15.42578125" customWidth="1"/>
    <col min="6" max="6" width="14.140625" customWidth="1"/>
  </cols>
  <sheetData>
    <row r="2" spans="1:10">
      <c r="A2" s="473" t="s">
        <v>477</v>
      </c>
      <c r="B2" s="473"/>
      <c r="C2" s="628"/>
      <c r="D2" s="628"/>
      <c r="E2" s="628"/>
      <c r="F2" s="628"/>
      <c r="G2" s="472"/>
    </row>
    <row r="3" spans="1:10">
      <c r="A3" s="29"/>
      <c r="B3" s="29"/>
      <c r="C3" s="68"/>
      <c r="D3" s="68"/>
      <c r="E3" s="68"/>
      <c r="F3" s="68"/>
      <c r="G3" s="69"/>
    </row>
    <row r="4" spans="1:10">
      <c r="A4" s="680" t="s">
        <v>202</v>
      </c>
      <c r="B4" s="680"/>
      <c r="C4" s="680"/>
      <c r="D4" s="680"/>
      <c r="E4" s="680"/>
      <c r="F4" s="680"/>
      <c r="G4" s="681"/>
    </row>
    <row r="5" spans="1:10">
      <c r="A5" s="681"/>
      <c r="B5" s="681"/>
      <c r="C5" s="681"/>
      <c r="D5" s="681"/>
      <c r="E5" s="681"/>
      <c r="F5" s="681"/>
      <c r="G5" s="681"/>
    </row>
    <row r="6" spans="1:10">
      <c r="A6" s="167"/>
      <c r="B6" s="167"/>
      <c r="C6" s="167"/>
      <c r="D6" s="167"/>
      <c r="E6" s="167"/>
      <c r="F6" s="167"/>
      <c r="G6" s="167"/>
    </row>
    <row r="7" spans="1:10" ht="13.5" thickBot="1">
      <c r="B7" s="142"/>
      <c r="C7" s="142"/>
      <c r="D7" s="142"/>
      <c r="E7" s="30"/>
      <c r="F7" s="30"/>
      <c r="G7" s="142" t="s">
        <v>1</v>
      </c>
    </row>
    <row r="8" spans="1:10" ht="24" customHeight="1" thickBot="1">
      <c r="A8" s="553" t="s">
        <v>2</v>
      </c>
      <c r="B8" s="554"/>
      <c r="C8" s="554"/>
      <c r="D8" s="554"/>
      <c r="E8" s="605" t="s">
        <v>448</v>
      </c>
      <c r="F8" s="606"/>
      <c r="G8" s="607"/>
      <c r="H8" s="606" t="s">
        <v>449</v>
      </c>
      <c r="I8" s="606"/>
      <c r="J8" s="607"/>
    </row>
    <row r="9" spans="1:10" ht="22.5" customHeight="1">
      <c r="A9" s="555"/>
      <c r="B9" s="556"/>
      <c r="C9" s="556"/>
      <c r="D9" s="556"/>
      <c r="E9" s="670" t="s">
        <v>345</v>
      </c>
      <c r="F9" s="609" t="s">
        <v>346</v>
      </c>
      <c r="G9" s="514" t="s">
        <v>30</v>
      </c>
      <c r="H9" s="672" t="s">
        <v>345</v>
      </c>
      <c r="I9" s="609" t="s">
        <v>346</v>
      </c>
      <c r="J9" s="514" t="s">
        <v>30</v>
      </c>
    </row>
    <row r="10" spans="1:10" ht="13.5" thickBot="1">
      <c r="A10" s="557"/>
      <c r="B10" s="558"/>
      <c r="C10" s="558"/>
      <c r="D10" s="558"/>
      <c r="E10" s="671"/>
      <c r="F10" s="506"/>
      <c r="G10" s="515"/>
      <c r="H10" s="669"/>
      <c r="I10" s="506"/>
      <c r="J10" s="515"/>
    </row>
    <row r="11" spans="1:10">
      <c r="A11" s="623" t="s">
        <v>93</v>
      </c>
      <c r="B11" s="624"/>
      <c r="C11" s="624"/>
      <c r="D11" s="682"/>
      <c r="E11" s="279">
        <v>7157</v>
      </c>
      <c r="F11" s="280"/>
      <c r="G11" s="296">
        <f t="shared" ref="G11:G21" si="0">SUM(E11:F11)</f>
        <v>7157</v>
      </c>
      <c r="H11" s="315">
        <v>9706</v>
      </c>
      <c r="I11" s="280"/>
      <c r="J11" s="296">
        <f t="shared" ref="J11:J16" si="1">SUM(H11:I11)</f>
        <v>9706</v>
      </c>
    </row>
    <row r="12" spans="1:10" ht="23.25" customHeight="1">
      <c r="A12" s="610" t="s">
        <v>94</v>
      </c>
      <c r="B12" s="469"/>
      <c r="C12" s="469"/>
      <c r="D12" s="466"/>
      <c r="E12" s="261">
        <v>15976</v>
      </c>
      <c r="F12" s="146"/>
      <c r="G12" s="262">
        <f t="shared" si="0"/>
        <v>15976</v>
      </c>
      <c r="H12" s="316">
        <v>14164</v>
      </c>
      <c r="I12" s="146"/>
      <c r="J12" s="262">
        <f t="shared" si="1"/>
        <v>14164</v>
      </c>
    </row>
    <row r="13" spans="1:10" ht="12.75" customHeight="1">
      <c r="A13" s="612" t="s">
        <v>95</v>
      </c>
      <c r="B13" s="479"/>
      <c r="C13" s="479"/>
      <c r="D13" s="479"/>
      <c r="E13" s="261">
        <v>8447</v>
      </c>
      <c r="F13" s="146"/>
      <c r="G13" s="262">
        <f t="shared" si="0"/>
        <v>8447</v>
      </c>
      <c r="H13" s="316">
        <v>3407</v>
      </c>
      <c r="I13" s="146"/>
      <c r="J13" s="262">
        <f t="shared" si="1"/>
        <v>3407</v>
      </c>
    </row>
    <row r="14" spans="1:10">
      <c r="A14" s="619" t="s">
        <v>96</v>
      </c>
      <c r="B14" s="481"/>
      <c r="C14" s="481"/>
      <c r="D14" s="481"/>
      <c r="E14" s="261">
        <v>862</v>
      </c>
      <c r="F14" s="146"/>
      <c r="G14" s="262">
        <f t="shared" si="0"/>
        <v>862</v>
      </c>
      <c r="H14" s="316">
        <v>862</v>
      </c>
      <c r="I14" s="146"/>
      <c r="J14" s="262">
        <f t="shared" si="1"/>
        <v>862</v>
      </c>
    </row>
    <row r="15" spans="1:10">
      <c r="A15" s="619" t="s">
        <v>97</v>
      </c>
      <c r="B15" s="481"/>
      <c r="C15" s="481"/>
      <c r="D15" s="481"/>
      <c r="E15" s="261">
        <v>10</v>
      </c>
      <c r="F15" s="146"/>
      <c r="G15" s="262">
        <f t="shared" si="0"/>
        <v>10</v>
      </c>
      <c r="H15" s="316">
        <v>11264</v>
      </c>
      <c r="I15" s="146"/>
      <c r="J15" s="262">
        <f t="shared" si="1"/>
        <v>11264</v>
      </c>
    </row>
    <row r="16" spans="1:10" ht="23.25" customHeight="1">
      <c r="A16" s="619" t="s">
        <v>98</v>
      </c>
      <c r="B16" s="481"/>
      <c r="C16" s="481"/>
      <c r="D16" s="481"/>
      <c r="E16" s="261">
        <v>9990</v>
      </c>
      <c r="F16" s="146"/>
      <c r="G16" s="262">
        <f t="shared" si="0"/>
        <v>9990</v>
      </c>
      <c r="H16" s="316">
        <v>619</v>
      </c>
      <c r="I16" s="146"/>
      <c r="J16" s="262">
        <f t="shared" si="1"/>
        <v>619</v>
      </c>
    </row>
    <row r="17" spans="1:10" ht="23.25" customHeight="1">
      <c r="A17" s="612" t="s">
        <v>99</v>
      </c>
      <c r="B17" s="479"/>
      <c r="C17" s="479"/>
      <c r="D17" s="479"/>
      <c r="E17" s="261"/>
      <c r="F17" s="146"/>
      <c r="G17" s="262"/>
      <c r="H17" s="316"/>
      <c r="I17" s="146"/>
      <c r="J17" s="262"/>
    </row>
    <row r="18" spans="1:10" ht="23.25" customHeight="1">
      <c r="A18" s="612" t="s">
        <v>100</v>
      </c>
      <c r="B18" s="479"/>
      <c r="C18" s="479"/>
      <c r="D18" s="479"/>
      <c r="E18" s="261"/>
      <c r="F18" s="146"/>
      <c r="G18" s="262"/>
      <c r="H18" s="316"/>
      <c r="I18" s="146"/>
      <c r="J18" s="262"/>
    </row>
    <row r="19" spans="1:10" ht="12.75" customHeight="1">
      <c r="A19" s="612" t="s">
        <v>101</v>
      </c>
      <c r="B19" s="479"/>
      <c r="C19" s="479"/>
      <c r="D19" s="479"/>
      <c r="E19" s="261"/>
      <c r="F19" s="146"/>
      <c r="G19" s="262"/>
      <c r="H19" s="316"/>
      <c r="I19" s="146"/>
      <c r="J19" s="262"/>
    </row>
    <row r="20" spans="1:10" ht="12.75" customHeight="1">
      <c r="A20" s="612" t="s">
        <v>102</v>
      </c>
      <c r="B20" s="479"/>
      <c r="C20" s="479"/>
      <c r="D20" s="479"/>
      <c r="E20" s="261">
        <v>19307</v>
      </c>
      <c r="F20" s="146"/>
      <c r="G20" s="262">
        <f t="shared" si="0"/>
        <v>19307</v>
      </c>
      <c r="H20" s="316">
        <v>40104</v>
      </c>
      <c r="I20" s="146"/>
      <c r="J20" s="262">
        <f>SUM(H20:I20)</f>
        <v>40104</v>
      </c>
    </row>
    <row r="21" spans="1:10" ht="12.75" customHeight="1">
      <c r="A21" s="617" t="s">
        <v>149</v>
      </c>
      <c r="B21" s="492"/>
      <c r="C21" s="492"/>
      <c r="D21" s="492"/>
      <c r="E21" s="261">
        <f>SUM(E11:E20)</f>
        <v>61749</v>
      </c>
      <c r="F21" s="146">
        <f>SUM(F11:F20)</f>
        <v>0</v>
      </c>
      <c r="G21" s="262">
        <f t="shared" si="0"/>
        <v>61749</v>
      </c>
      <c r="H21" s="316">
        <f>SUM(H11:H20)</f>
        <v>80126</v>
      </c>
      <c r="I21" s="146"/>
      <c r="J21" s="262">
        <f>SUM(H21:I21)</f>
        <v>80126</v>
      </c>
    </row>
    <row r="22" spans="1:10">
      <c r="A22" s="676"/>
      <c r="B22" s="677"/>
      <c r="C22" s="677"/>
      <c r="D22" s="677"/>
      <c r="E22" s="261"/>
      <c r="F22" s="146"/>
      <c r="G22" s="262"/>
      <c r="H22" s="316"/>
      <c r="I22" s="146"/>
      <c r="J22" s="262"/>
    </row>
    <row r="23" spans="1:10">
      <c r="A23" s="629" t="s">
        <v>112</v>
      </c>
      <c r="B23" s="630"/>
      <c r="C23" s="630"/>
      <c r="D23" s="630"/>
      <c r="E23" s="261">
        <v>5463</v>
      </c>
      <c r="F23" s="146"/>
      <c r="G23" s="262">
        <v>5463</v>
      </c>
      <c r="H23" s="316">
        <v>5463</v>
      </c>
      <c r="I23" s="146"/>
      <c r="J23" s="262">
        <f>SUM(H23:I23)</f>
        <v>5463</v>
      </c>
    </row>
    <row r="24" spans="1:10">
      <c r="A24" s="594"/>
      <c r="B24" s="482"/>
      <c r="C24" s="482"/>
      <c r="D24" s="460"/>
      <c r="E24" s="261"/>
      <c r="F24" s="146"/>
      <c r="G24" s="262"/>
      <c r="H24" s="316"/>
      <c r="I24" s="146"/>
      <c r="J24" s="262"/>
    </row>
    <row r="25" spans="1:10" ht="12.75" customHeight="1">
      <c r="A25" s="614" t="s">
        <v>113</v>
      </c>
      <c r="B25" s="615"/>
      <c r="C25" s="615"/>
      <c r="D25" s="675"/>
      <c r="E25" s="261"/>
      <c r="F25" s="146"/>
      <c r="G25" s="262"/>
      <c r="H25" s="316"/>
      <c r="I25" s="146"/>
      <c r="J25" s="262"/>
    </row>
    <row r="26" spans="1:10" ht="12.75" customHeight="1">
      <c r="A26" s="626" t="s">
        <v>114</v>
      </c>
      <c r="B26" s="470"/>
      <c r="C26" s="470"/>
      <c r="D26" s="478"/>
      <c r="E26" s="261">
        <v>562</v>
      </c>
      <c r="F26" s="146"/>
      <c r="G26" s="262">
        <f t="shared" ref="G26:G35" si="2">SUM(E26:F26)</f>
        <v>562</v>
      </c>
      <c r="H26" s="316">
        <v>562</v>
      </c>
      <c r="I26" s="146"/>
      <c r="J26" s="262">
        <f>SUM(H26:I26)</f>
        <v>562</v>
      </c>
    </row>
    <row r="27" spans="1:10">
      <c r="A27" s="610" t="s">
        <v>115</v>
      </c>
      <c r="B27" s="469"/>
      <c r="C27" s="469"/>
      <c r="D27" s="466"/>
      <c r="E27" s="261"/>
      <c r="F27" s="146"/>
      <c r="G27" s="262"/>
      <c r="H27" s="316"/>
      <c r="I27" s="146"/>
      <c r="J27" s="262"/>
    </row>
    <row r="28" spans="1:10">
      <c r="A28" s="610" t="s">
        <v>223</v>
      </c>
      <c r="B28" s="469"/>
      <c r="C28" s="469"/>
      <c r="D28" s="466"/>
      <c r="E28" s="261">
        <v>1090</v>
      </c>
      <c r="F28" s="146"/>
      <c r="G28" s="262">
        <f t="shared" si="2"/>
        <v>1090</v>
      </c>
      <c r="H28" s="316">
        <v>1090</v>
      </c>
      <c r="I28" s="146"/>
      <c r="J28" s="262">
        <f>SUM(H28:I28)</f>
        <v>1090</v>
      </c>
    </row>
    <row r="29" spans="1:10">
      <c r="A29" s="614" t="s">
        <v>209</v>
      </c>
      <c r="B29" s="615"/>
      <c r="C29" s="615"/>
      <c r="D29" s="675"/>
      <c r="E29" s="261"/>
      <c r="F29" s="146">
        <v>643</v>
      </c>
      <c r="G29" s="262">
        <f t="shared" si="2"/>
        <v>643</v>
      </c>
      <c r="H29" s="316"/>
      <c r="I29" s="146">
        <v>643</v>
      </c>
      <c r="J29" s="262">
        <f>SUM(H29:I29)</f>
        <v>643</v>
      </c>
    </row>
    <row r="30" spans="1:10">
      <c r="A30" s="610" t="s">
        <v>116</v>
      </c>
      <c r="B30" s="469"/>
      <c r="C30" s="469"/>
      <c r="D30" s="466"/>
      <c r="E30" s="261">
        <v>450</v>
      </c>
      <c r="F30" s="146">
        <v>174</v>
      </c>
      <c r="G30" s="262">
        <f t="shared" si="2"/>
        <v>624</v>
      </c>
      <c r="H30" s="316">
        <v>450</v>
      </c>
      <c r="I30" s="146">
        <v>174</v>
      </c>
      <c r="J30" s="262">
        <f>SUM(H30:I30)</f>
        <v>624</v>
      </c>
    </row>
    <row r="31" spans="1:10">
      <c r="A31" s="619" t="s">
        <v>117</v>
      </c>
      <c r="B31" s="481"/>
      <c r="C31" s="481"/>
      <c r="D31" s="481"/>
      <c r="E31" s="261"/>
      <c r="F31" s="146">
        <v>320</v>
      </c>
      <c r="G31" s="262">
        <f t="shared" si="2"/>
        <v>320</v>
      </c>
      <c r="H31" s="316"/>
      <c r="I31" s="146">
        <v>320</v>
      </c>
      <c r="J31" s="262">
        <f>SUM(H31:I31)</f>
        <v>320</v>
      </c>
    </row>
    <row r="32" spans="1:10">
      <c r="A32" s="610" t="s">
        <v>118</v>
      </c>
      <c r="B32" s="469"/>
      <c r="C32" s="469"/>
      <c r="D32" s="466"/>
      <c r="E32" s="261"/>
      <c r="F32" s="146"/>
      <c r="G32" s="262"/>
      <c r="H32" s="316"/>
      <c r="I32" s="146"/>
      <c r="J32" s="262"/>
    </row>
    <row r="33" spans="1:10">
      <c r="A33" s="610" t="s">
        <v>119</v>
      </c>
      <c r="B33" s="482"/>
      <c r="C33" s="482"/>
      <c r="D33" s="460"/>
      <c r="E33" s="261"/>
      <c r="F33" s="146"/>
      <c r="G33" s="262"/>
      <c r="H33" s="316"/>
      <c r="I33" s="146"/>
      <c r="J33" s="262"/>
    </row>
    <row r="34" spans="1:10">
      <c r="A34" s="619" t="s">
        <v>120</v>
      </c>
      <c r="B34" s="481"/>
      <c r="C34" s="481"/>
      <c r="D34" s="481"/>
      <c r="E34" s="261"/>
      <c r="F34" s="146"/>
      <c r="G34" s="262"/>
      <c r="H34" s="316"/>
      <c r="I34" s="146"/>
      <c r="J34" s="262"/>
    </row>
    <row r="35" spans="1:10">
      <c r="A35" s="594" t="s">
        <v>121</v>
      </c>
      <c r="B35" s="482"/>
      <c r="C35" s="482"/>
      <c r="D35" s="460"/>
      <c r="E35" s="261">
        <f>SUM(E25:E34)</f>
        <v>2102</v>
      </c>
      <c r="F35" s="146">
        <f>SUM(F25:F34)</f>
        <v>1137</v>
      </c>
      <c r="G35" s="262">
        <f t="shared" si="2"/>
        <v>3239</v>
      </c>
      <c r="H35" s="316">
        <f>SUM(H25:H34)</f>
        <v>2102</v>
      </c>
      <c r="I35" s="146">
        <f>SUM(I25:I34)</f>
        <v>1137</v>
      </c>
      <c r="J35" s="262">
        <f>SUM(H35:I35)</f>
        <v>3239</v>
      </c>
    </row>
    <row r="36" spans="1:10" ht="23.25" customHeight="1">
      <c r="A36" s="632"/>
      <c r="B36" s="483"/>
      <c r="C36" s="483"/>
      <c r="D36" s="462"/>
      <c r="E36" s="261"/>
      <c r="F36" s="146"/>
      <c r="G36" s="262"/>
      <c r="H36" s="316"/>
      <c r="I36" s="146"/>
      <c r="J36" s="262">
        <f>SUM(H36:I36)</f>
        <v>0</v>
      </c>
    </row>
    <row r="37" spans="1:10" ht="23.25" customHeight="1">
      <c r="A37" s="626" t="s">
        <v>122</v>
      </c>
      <c r="B37" s="470"/>
      <c r="C37" s="470"/>
      <c r="D37" s="478"/>
      <c r="E37" s="261"/>
      <c r="F37" s="146"/>
      <c r="G37" s="262"/>
      <c r="H37" s="316"/>
      <c r="I37" s="146"/>
      <c r="J37" s="262"/>
    </row>
    <row r="38" spans="1:10" ht="12.75" customHeight="1">
      <c r="A38" s="626" t="s">
        <v>123</v>
      </c>
      <c r="B38" s="470"/>
      <c r="C38" s="470"/>
      <c r="D38" s="478"/>
      <c r="E38" s="261"/>
      <c r="F38" s="146"/>
      <c r="G38" s="262"/>
      <c r="H38" s="316"/>
      <c r="I38" s="146"/>
      <c r="J38" s="262"/>
    </row>
    <row r="39" spans="1:10">
      <c r="A39" s="610" t="s">
        <v>124</v>
      </c>
      <c r="B39" s="469"/>
      <c r="C39" s="469"/>
      <c r="D39" s="466"/>
      <c r="E39" s="261"/>
      <c r="F39" s="146"/>
      <c r="G39" s="262"/>
      <c r="H39" s="316"/>
      <c r="I39" s="146"/>
      <c r="J39" s="262"/>
    </row>
    <row r="40" spans="1:10">
      <c r="A40" s="594" t="s">
        <v>125</v>
      </c>
      <c r="B40" s="482"/>
      <c r="C40" s="482"/>
      <c r="D40" s="460"/>
      <c r="E40" s="261">
        <f>SUM(E37:E39)</f>
        <v>0</v>
      </c>
      <c r="F40" s="146">
        <f>SUM(F37:F39)</f>
        <v>0</v>
      </c>
      <c r="G40" s="262">
        <f>SUM(E40:F40)</f>
        <v>0</v>
      </c>
      <c r="H40" s="316"/>
      <c r="I40" s="146"/>
      <c r="J40" s="262">
        <f>SUM(H40:I40)</f>
        <v>0</v>
      </c>
    </row>
    <row r="41" spans="1:10">
      <c r="A41" s="610"/>
      <c r="B41" s="469"/>
      <c r="C41" s="469"/>
      <c r="D41" s="466"/>
      <c r="E41" s="261"/>
      <c r="F41" s="146"/>
      <c r="G41" s="262"/>
      <c r="H41" s="316"/>
      <c r="I41" s="146"/>
      <c r="J41" s="262"/>
    </row>
    <row r="42" spans="1:10">
      <c r="A42" s="594" t="s">
        <v>178</v>
      </c>
      <c r="B42" s="482"/>
      <c r="C42" s="482"/>
      <c r="D42" s="460"/>
      <c r="E42" s="261">
        <f>E21+E23+E35+E40</f>
        <v>69314</v>
      </c>
      <c r="F42" s="146">
        <f>F21+F23+F35+F40</f>
        <v>1137</v>
      </c>
      <c r="G42" s="262">
        <f>SUM(E42:F42)</f>
        <v>70451</v>
      </c>
      <c r="H42" s="316">
        <f>SUM(H21,H23,H35)</f>
        <v>87691</v>
      </c>
      <c r="I42" s="146">
        <f>SUM(I21,I23,I35)</f>
        <v>1137</v>
      </c>
      <c r="J42" s="262">
        <f>SUM(H42:I42)</f>
        <v>88828</v>
      </c>
    </row>
    <row r="43" spans="1:10">
      <c r="A43" s="610"/>
      <c r="B43" s="469"/>
      <c r="C43" s="469"/>
      <c r="D43" s="466"/>
      <c r="E43" s="261"/>
      <c r="F43" s="146"/>
      <c r="G43" s="262"/>
      <c r="H43" s="316"/>
      <c r="I43" s="146"/>
      <c r="J43" s="262"/>
    </row>
    <row r="44" spans="1:10">
      <c r="A44" s="610" t="s">
        <v>144</v>
      </c>
      <c r="B44" s="469"/>
      <c r="C44" s="469"/>
      <c r="D44" s="466"/>
      <c r="E44" s="261"/>
      <c r="F44" s="146"/>
      <c r="G44" s="262"/>
      <c r="H44" s="316"/>
      <c r="I44" s="146"/>
      <c r="J44" s="262"/>
    </row>
    <row r="45" spans="1:10">
      <c r="A45" s="610" t="s">
        <v>61</v>
      </c>
      <c r="B45" s="469"/>
      <c r="C45" s="469"/>
      <c r="D45" s="466"/>
      <c r="E45" s="261"/>
      <c r="F45" s="146"/>
      <c r="G45" s="262"/>
      <c r="H45" s="316"/>
      <c r="I45" s="146"/>
      <c r="J45" s="262"/>
    </row>
    <row r="46" spans="1:10">
      <c r="A46" s="610" t="s">
        <v>145</v>
      </c>
      <c r="B46" s="469"/>
      <c r="C46" s="469"/>
      <c r="D46" s="466"/>
      <c r="E46" s="261"/>
      <c r="F46" s="146"/>
      <c r="G46" s="262"/>
      <c r="H46" s="316">
        <v>10065</v>
      </c>
      <c r="I46" s="146">
        <v>8</v>
      </c>
      <c r="J46" s="262">
        <f>SUM(H46:I46)</f>
        <v>10073</v>
      </c>
    </row>
    <row r="47" spans="1:10">
      <c r="A47" s="610" t="s">
        <v>146</v>
      </c>
      <c r="B47" s="469"/>
      <c r="C47" s="469"/>
      <c r="D47" s="466"/>
      <c r="E47" s="261"/>
      <c r="F47" s="146"/>
      <c r="G47" s="262"/>
      <c r="H47" s="316"/>
      <c r="I47" s="146"/>
      <c r="J47" s="262"/>
    </row>
    <row r="48" spans="1:10">
      <c r="A48" s="610" t="s">
        <v>147</v>
      </c>
      <c r="B48" s="469"/>
      <c r="C48" s="469"/>
      <c r="D48" s="466"/>
      <c r="E48" s="261"/>
      <c r="F48" s="146"/>
      <c r="G48" s="262"/>
      <c r="H48" s="316"/>
      <c r="I48" s="146"/>
      <c r="J48" s="262"/>
    </row>
    <row r="49" spans="1:10">
      <c r="A49" s="610" t="s">
        <v>147</v>
      </c>
      <c r="B49" s="469"/>
      <c r="C49" s="469"/>
      <c r="D49" s="466"/>
      <c r="E49" s="261"/>
      <c r="F49" s="146"/>
      <c r="G49" s="262"/>
      <c r="H49" s="316"/>
      <c r="I49" s="146"/>
      <c r="J49" s="262"/>
    </row>
    <row r="50" spans="1:10">
      <c r="A50" s="610" t="s">
        <v>222</v>
      </c>
      <c r="B50" s="469"/>
      <c r="C50" s="469"/>
      <c r="D50" s="466"/>
      <c r="E50" s="261"/>
      <c r="F50" s="146">
        <v>15976</v>
      </c>
      <c r="G50" s="262">
        <f>SUM(E50:F50)</f>
        <v>15976</v>
      </c>
      <c r="H50" s="316"/>
      <c r="I50" s="146">
        <v>15721</v>
      </c>
      <c r="J50" s="262">
        <f>SUM(H50:I50)</f>
        <v>15721</v>
      </c>
    </row>
    <row r="51" spans="1:10">
      <c r="A51" s="619" t="s">
        <v>340</v>
      </c>
      <c r="B51" s="481"/>
      <c r="C51" s="481"/>
      <c r="D51" s="481"/>
      <c r="E51" s="261"/>
      <c r="F51" s="146"/>
      <c r="G51" s="262"/>
      <c r="H51" s="316"/>
      <c r="I51" s="146"/>
      <c r="J51" s="262"/>
    </row>
    <row r="52" spans="1:10" ht="13.5" thickBot="1">
      <c r="A52" s="673" t="s">
        <v>342</v>
      </c>
      <c r="B52" s="674"/>
      <c r="C52" s="674"/>
      <c r="D52" s="674"/>
      <c r="E52" s="267">
        <f>SUM(E44:E51)</f>
        <v>0</v>
      </c>
      <c r="F52" s="219">
        <f>SUM(F44:F51)</f>
        <v>15976</v>
      </c>
      <c r="G52" s="268">
        <f>SUM(E52:F52)</f>
        <v>15976</v>
      </c>
      <c r="H52" s="317">
        <f>SUM(H44:H51)</f>
        <v>10065</v>
      </c>
      <c r="I52" s="219">
        <f>SUM(I44:I51)</f>
        <v>15729</v>
      </c>
      <c r="J52" s="268">
        <f>SUM(H52:I52)</f>
        <v>25794</v>
      </c>
    </row>
    <row r="53" spans="1:10" ht="13.5" thickBot="1">
      <c r="A53" s="664" t="s">
        <v>148</v>
      </c>
      <c r="B53" s="665"/>
      <c r="C53" s="665"/>
      <c r="D53" s="666"/>
      <c r="E53" s="318">
        <f>E42+E52</f>
        <v>69314</v>
      </c>
      <c r="F53" s="319">
        <f>F42+F52</f>
        <v>17113</v>
      </c>
      <c r="G53" s="320">
        <f>SUM(E53:F53)</f>
        <v>86427</v>
      </c>
      <c r="H53" s="321">
        <f>SUM(H42,H52)</f>
        <v>97756</v>
      </c>
      <c r="I53" s="319">
        <f>SUM(I42,I52)</f>
        <v>16866</v>
      </c>
      <c r="J53" s="320">
        <f>SUM(H53:I53)</f>
        <v>114622</v>
      </c>
    </row>
    <row r="54" spans="1:10">
      <c r="A54" s="292"/>
      <c r="B54" s="292"/>
      <c r="C54" s="292"/>
      <c r="D54" s="292"/>
      <c r="E54" s="292"/>
      <c r="F54" s="292"/>
      <c r="G54" s="292"/>
      <c r="H54" s="322"/>
      <c r="I54" s="322"/>
      <c r="J54" s="322"/>
    </row>
    <row r="55" spans="1:10" ht="24.75" customHeight="1">
      <c r="A55" s="667" t="s">
        <v>1</v>
      </c>
      <c r="B55" s="667"/>
      <c r="C55" s="667"/>
      <c r="D55" s="667"/>
      <c r="E55" s="667"/>
      <c r="F55" s="667"/>
      <c r="G55" s="667"/>
      <c r="H55" s="667"/>
      <c r="I55" s="667"/>
      <c r="J55" s="667"/>
    </row>
    <row r="56" spans="1:10" ht="36" customHeight="1" thickBot="1">
      <c r="A56" s="323"/>
      <c r="B56" s="323"/>
      <c r="C56" s="323"/>
      <c r="D56" s="323"/>
      <c r="E56" s="323"/>
      <c r="F56" s="323"/>
      <c r="G56" s="323"/>
      <c r="H56" s="323"/>
      <c r="I56" s="323"/>
      <c r="J56" s="323"/>
    </row>
    <row r="57" spans="1:10" ht="13.5" thickBot="1">
      <c r="A57" s="553" t="s">
        <v>2</v>
      </c>
      <c r="B57" s="554"/>
      <c r="C57" s="554"/>
      <c r="D57" s="602"/>
      <c r="E57" s="572" t="s">
        <v>448</v>
      </c>
      <c r="F57" s="606"/>
      <c r="G57" s="607"/>
      <c r="H57" s="509" t="s">
        <v>449</v>
      </c>
      <c r="I57" s="606"/>
      <c r="J57" s="607"/>
    </row>
    <row r="58" spans="1:10" ht="23.25" customHeight="1">
      <c r="A58" s="555"/>
      <c r="B58" s="556"/>
      <c r="C58" s="556"/>
      <c r="D58" s="603"/>
      <c r="E58" s="668" t="s">
        <v>345</v>
      </c>
      <c r="F58" s="505" t="s">
        <v>346</v>
      </c>
      <c r="G58" s="661" t="s">
        <v>30</v>
      </c>
      <c r="H58" s="668" t="s">
        <v>345</v>
      </c>
      <c r="I58" s="505" t="s">
        <v>346</v>
      </c>
      <c r="J58" s="661" t="s">
        <v>30</v>
      </c>
    </row>
    <row r="59" spans="1:10" ht="23.25" customHeight="1" thickBot="1">
      <c r="A59" s="557"/>
      <c r="B59" s="558"/>
      <c r="C59" s="558"/>
      <c r="D59" s="604"/>
      <c r="E59" s="669"/>
      <c r="F59" s="506"/>
      <c r="G59" s="515"/>
      <c r="H59" s="669"/>
      <c r="I59" s="506"/>
      <c r="J59" s="515"/>
    </row>
    <row r="60" spans="1:10" ht="23.25" customHeight="1">
      <c r="A60" s="324" t="s">
        <v>126</v>
      </c>
      <c r="B60" s="325"/>
      <c r="C60" s="325"/>
      <c r="D60" s="325"/>
      <c r="E60" s="326"/>
      <c r="F60" s="295"/>
      <c r="G60" s="296"/>
      <c r="H60" s="327">
        <v>15894</v>
      </c>
      <c r="I60" s="295"/>
      <c r="J60" s="296">
        <f>SUM(H60:I60)</f>
        <v>15894</v>
      </c>
    </row>
    <row r="61" spans="1:10" ht="23.25" customHeight="1">
      <c r="A61" s="637" t="s">
        <v>127</v>
      </c>
      <c r="B61" s="638"/>
      <c r="C61" s="638"/>
      <c r="D61" s="679"/>
      <c r="E61" s="261"/>
      <c r="F61" s="146"/>
      <c r="G61" s="262"/>
      <c r="H61" s="316"/>
      <c r="I61" s="146"/>
      <c r="J61" s="262"/>
    </row>
    <row r="62" spans="1:10" ht="23.25" customHeight="1">
      <c r="A62" s="640" t="s">
        <v>128</v>
      </c>
      <c r="B62" s="641"/>
      <c r="C62" s="641"/>
      <c r="D62" s="678"/>
      <c r="E62" s="261"/>
      <c r="F62" s="146"/>
      <c r="G62" s="262"/>
      <c r="H62" s="316"/>
      <c r="I62" s="146"/>
      <c r="J62" s="262"/>
    </row>
    <row r="63" spans="1:10" ht="12.75" customHeight="1">
      <c r="A63" s="640" t="s">
        <v>129</v>
      </c>
      <c r="B63" s="641"/>
      <c r="C63" s="641"/>
      <c r="D63" s="678"/>
      <c r="E63" s="261"/>
      <c r="F63" s="146"/>
      <c r="G63" s="262"/>
      <c r="H63" s="316"/>
      <c r="I63" s="146"/>
      <c r="J63" s="262"/>
    </row>
    <row r="64" spans="1:10" ht="12.75" customHeight="1">
      <c r="A64" s="643" t="s">
        <v>130</v>
      </c>
      <c r="B64" s="644"/>
      <c r="C64" s="644"/>
      <c r="D64" s="644"/>
      <c r="E64" s="261"/>
      <c r="F64" s="146"/>
      <c r="G64" s="262"/>
      <c r="H64" s="316"/>
      <c r="I64" s="146"/>
      <c r="J64" s="262"/>
    </row>
    <row r="65" spans="1:10" ht="12.75" customHeight="1">
      <c r="A65" s="646" t="s">
        <v>131</v>
      </c>
      <c r="B65" s="647"/>
      <c r="C65" s="647"/>
      <c r="D65" s="684"/>
      <c r="E65" s="297">
        <f>SUM(E60:E64)</f>
        <v>0</v>
      </c>
      <c r="F65" s="328">
        <f>SUM(F60:F64)</f>
        <v>0</v>
      </c>
      <c r="G65" s="262">
        <f>SUM(E65:F65)</f>
        <v>0</v>
      </c>
      <c r="H65" s="329">
        <f>SUM(H60:H64)</f>
        <v>15894</v>
      </c>
      <c r="I65" s="328">
        <f>SUM(I60:I64)</f>
        <v>0</v>
      </c>
      <c r="J65" s="262">
        <f>SUM(H65:I65)</f>
        <v>15894</v>
      </c>
    </row>
    <row r="66" spans="1:10">
      <c r="A66" s="649"/>
      <c r="B66" s="650"/>
      <c r="C66" s="650"/>
      <c r="D66" s="685"/>
      <c r="E66" s="261"/>
      <c r="F66" s="146"/>
      <c r="G66" s="262"/>
      <c r="H66" s="316"/>
      <c r="I66" s="146"/>
      <c r="J66" s="262"/>
    </row>
    <row r="67" spans="1:10" ht="12.75" customHeight="1">
      <c r="A67" s="640" t="s">
        <v>135</v>
      </c>
      <c r="B67" s="641"/>
      <c r="C67" s="641"/>
      <c r="D67" s="678"/>
      <c r="E67" s="261"/>
      <c r="F67" s="146"/>
      <c r="G67" s="262"/>
      <c r="H67" s="316"/>
      <c r="I67" s="146"/>
      <c r="J67" s="262"/>
    </row>
    <row r="68" spans="1:10" ht="12.75" customHeight="1">
      <c r="A68" s="640" t="s">
        <v>136</v>
      </c>
      <c r="B68" s="641"/>
      <c r="C68" s="641"/>
      <c r="D68" s="678"/>
      <c r="E68" s="261"/>
      <c r="F68" s="146"/>
      <c r="G68" s="262"/>
      <c r="H68" s="316"/>
      <c r="I68" s="146"/>
      <c r="J68" s="262"/>
    </row>
    <row r="69" spans="1:10">
      <c r="A69" s="610" t="s">
        <v>137</v>
      </c>
      <c r="B69" s="469"/>
      <c r="C69" s="469"/>
      <c r="D69" s="466"/>
      <c r="E69" s="261"/>
      <c r="F69" s="146"/>
      <c r="G69" s="262"/>
      <c r="H69" s="316"/>
      <c r="I69" s="146"/>
      <c r="J69" s="262"/>
    </row>
    <row r="70" spans="1:10">
      <c r="A70" s="619" t="s">
        <v>138</v>
      </c>
      <c r="B70" s="481"/>
      <c r="C70" s="481"/>
      <c r="D70" s="481"/>
      <c r="E70" s="261"/>
      <c r="F70" s="146"/>
      <c r="G70" s="262"/>
      <c r="H70" s="316"/>
      <c r="I70" s="146"/>
      <c r="J70" s="262"/>
    </row>
    <row r="71" spans="1:10">
      <c r="A71" s="619" t="s">
        <v>139</v>
      </c>
      <c r="B71" s="481"/>
      <c r="C71" s="481"/>
      <c r="D71" s="481"/>
      <c r="E71" s="261"/>
      <c r="F71" s="146"/>
      <c r="G71" s="262"/>
      <c r="H71" s="316"/>
      <c r="I71" s="146"/>
      <c r="J71" s="262"/>
    </row>
    <row r="72" spans="1:10" ht="23.25" customHeight="1">
      <c r="A72" s="652"/>
      <c r="B72" s="653"/>
      <c r="C72" s="653"/>
      <c r="D72" s="686"/>
      <c r="E72" s="261"/>
      <c r="F72" s="146"/>
      <c r="G72" s="262"/>
      <c r="H72" s="316"/>
      <c r="I72" s="146"/>
      <c r="J72" s="262"/>
    </row>
    <row r="73" spans="1:10" ht="23.25" customHeight="1">
      <c r="A73" s="655" t="s">
        <v>140</v>
      </c>
      <c r="B73" s="656"/>
      <c r="C73" s="656"/>
      <c r="D73" s="687"/>
      <c r="E73" s="300">
        <f>SUM(E67:E71)</f>
        <v>0</v>
      </c>
      <c r="F73" s="330">
        <f>SUM(F67:F71)</f>
        <v>0</v>
      </c>
      <c r="G73" s="262">
        <f>SUM(E73:F73)</f>
        <v>0</v>
      </c>
      <c r="H73" s="331">
        <f>SUM(H67:H71)</f>
        <v>0</v>
      </c>
      <c r="I73" s="330">
        <f>SUM(I67:I71)</f>
        <v>0</v>
      </c>
      <c r="J73" s="262">
        <f>SUM(H73:I73)</f>
        <v>0</v>
      </c>
    </row>
    <row r="74" spans="1:10">
      <c r="A74" s="652"/>
      <c r="B74" s="653"/>
      <c r="C74" s="653"/>
      <c r="D74" s="686"/>
      <c r="E74" s="261"/>
      <c r="F74" s="146"/>
      <c r="G74" s="262"/>
      <c r="H74" s="316"/>
      <c r="I74" s="146"/>
      <c r="J74" s="262"/>
    </row>
    <row r="75" spans="1:10" ht="12.75" customHeight="1">
      <c r="A75" s="637" t="s">
        <v>141</v>
      </c>
      <c r="B75" s="638"/>
      <c r="C75" s="638"/>
      <c r="D75" s="679"/>
      <c r="E75" s="283"/>
      <c r="F75" s="101"/>
      <c r="G75" s="262"/>
      <c r="H75" s="332"/>
      <c r="I75" s="101"/>
      <c r="J75" s="262"/>
    </row>
    <row r="76" spans="1:10" ht="12.75" customHeight="1">
      <c r="A76" s="640" t="s">
        <v>142</v>
      </c>
      <c r="B76" s="641"/>
      <c r="C76" s="641"/>
      <c r="D76" s="678"/>
      <c r="E76" s="261"/>
      <c r="F76" s="146"/>
      <c r="G76" s="262"/>
      <c r="H76" s="316"/>
      <c r="I76" s="146"/>
      <c r="J76" s="262"/>
    </row>
    <row r="77" spans="1:10">
      <c r="A77" s="614" t="s">
        <v>143</v>
      </c>
      <c r="B77" s="615"/>
      <c r="C77" s="615"/>
      <c r="D77" s="675"/>
      <c r="E77" s="261"/>
      <c r="F77" s="146"/>
      <c r="G77" s="262"/>
      <c r="H77" s="316"/>
      <c r="I77" s="146"/>
      <c r="J77" s="262"/>
    </row>
    <row r="78" spans="1:10" ht="23.25" customHeight="1">
      <c r="A78" s="610"/>
      <c r="B78" s="469"/>
      <c r="C78" s="469"/>
      <c r="D78" s="466"/>
      <c r="E78" s="261"/>
      <c r="F78" s="146"/>
      <c r="G78" s="262"/>
      <c r="H78" s="316"/>
      <c r="I78" s="146"/>
      <c r="J78" s="262"/>
    </row>
    <row r="79" spans="1:10">
      <c r="A79" s="658" t="s">
        <v>134</v>
      </c>
      <c r="B79" s="659"/>
      <c r="C79" s="659"/>
      <c r="D79" s="683"/>
      <c r="E79" s="261">
        <f>SUM(E75:E77)</f>
        <v>0</v>
      </c>
      <c r="F79" s="146">
        <f>SUM(F75:F77)</f>
        <v>0</v>
      </c>
      <c r="G79" s="262">
        <f>SUM(E79:F79)</f>
        <v>0</v>
      </c>
      <c r="H79" s="316">
        <f>SUM(H75:H77)</f>
        <v>0</v>
      </c>
      <c r="I79" s="146">
        <f>SUM(I75:I77)</f>
        <v>0</v>
      </c>
      <c r="J79" s="262">
        <f>SUM(H79:I79)</f>
        <v>0</v>
      </c>
    </row>
    <row r="80" spans="1:10">
      <c r="A80" s="610"/>
      <c r="B80" s="469"/>
      <c r="C80" s="469"/>
      <c r="D80" s="466"/>
      <c r="E80" s="261"/>
      <c r="F80" s="146"/>
      <c r="G80" s="262"/>
      <c r="H80" s="316"/>
      <c r="I80" s="146"/>
      <c r="J80" s="262"/>
    </row>
    <row r="81" spans="1:10" ht="12.75" customHeight="1">
      <c r="A81" s="617" t="s">
        <v>152</v>
      </c>
      <c r="B81" s="492"/>
      <c r="C81" s="492"/>
      <c r="D81" s="492"/>
      <c r="E81" s="261">
        <f>E65+E73+E79</f>
        <v>0</v>
      </c>
      <c r="F81" s="146">
        <f>F65+F73+F79</f>
        <v>0</v>
      </c>
      <c r="G81" s="262">
        <f>SUM(E81:F81)</f>
        <v>0</v>
      </c>
      <c r="H81" s="316">
        <f>H65+H73+H79</f>
        <v>15894</v>
      </c>
      <c r="I81" s="146">
        <f>I65+I73+I79</f>
        <v>0</v>
      </c>
      <c r="J81" s="262">
        <f>SUM(H81:I81)</f>
        <v>15894</v>
      </c>
    </row>
    <row r="82" spans="1:10">
      <c r="A82" s="610"/>
      <c r="B82" s="469"/>
      <c r="C82" s="469"/>
      <c r="D82" s="466"/>
      <c r="E82" s="261"/>
      <c r="F82" s="146"/>
      <c r="G82" s="262"/>
      <c r="H82" s="316"/>
      <c r="I82" s="146"/>
      <c r="J82" s="262"/>
    </row>
    <row r="83" spans="1:10">
      <c r="A83" s="610" t="s">
        <v>144</v>
      </c>
      <c r="B83" s="469"/>
      <c r="C83" s="469"/>
      <c r="D83" s="466"/>
      <c r="E83" s="261"/>
      <c r="F83" s="146"/>
      <c r="G83" s="262"/>
      <c r="H83" s="316"/>
      <c r="I83" s="146"/>
      <c r="J83" s="262"/>
    </row>
    <row r="84" spans="1:10">
      <c r="A84" s="610" t="s">
        <v>61</v>
      </c>
      <c r="B84" s="469"/>
      <c r="C84" s="469"/>
      <c r="D84" s="466"/>
      <c r="E84" s="261"/>
      <c r="F84" s="146"/>
      <c r="G84" s="262"/>
      <c r="H84" s="316"/>
      <c r="I84" s="146"/>
      <c r="J84" s="262"/>
    </row>
    <row r="85" spans="1:10">
      <c r="A85" s="610" t="s">
        <v>145</v>
      </c>
      <c r="B85" s="469"/>
      <c r="C85" s="469"/>
      <c r="D85" s="466"/>
      <c r="E85" s="261"/>
      <c r="F85" s="146"/>
      <c r="G85" s="262"/>
      <c r="H85" s="316">
        <v>225</v>
      </c>
      <c r="I85" s="146"/>
      <c r="J85" s="262">
        <f>SUM(H85:I85)</f>
        <v>225</v>
      </c>
    </row>
    <row r="86" spans="1:10">
      <c r="A86" s="610" t="s">
        <v>146</v>
      </c>
      <c r="B86" s="469"/>
      <c r="C86" s="469"/>
      <c r="D86" s="466"/>
      <c r="E86" s="261"/>
      <c r="F86" s="146"/>
      <c r="G86" s="262"/>
      <c r="H86" s="316"/>
      <c r="I86" s="146"/>
      <c r="J86" s="262"/>
    </row>
    <row r="87" spans="1:10">
      <c r="A87" s="610" t="s">
        <v>147</v>
      </c>
      <c r="B87" s="469"/>
      <c r="C87" s="469"/>
      <c r="D87" s="466"/>
      <c r="E87" s="261"/>
      <c r="F87" s="146"/>
      <c r="G87" s="262"/>
      <c r="H87" s="316"/>
      <c r="I87" s="146"/>
      <c r="J87" s="262"/>
    </row>
    <row r="88" spans="1:10">
      <c r="A88" s="610" t="s">
        <v>222</v>
      </c>
      <c r="B88" s="469"/>
      <c r="C88" s="469"/>
      <c r="D88" s="466"/>
      <c r="E88" s="261"/>
      <c r="F88" s="146"/>
      <c r="G88" s="262"/>
      <c r="H88" s="316"/>
      <c r="I88" s="146"/>
      <c r="J88" s="262"/>
    </row>
    <row r="89" spans="1:10">
      <c r="A89" s="619" t="s">
        <v>340</v>
      </c>
      <c r="B89" s="481"/>
      <c r="C89" s="481"/>
      <c r="D89" s="481"/>
      <c r="E89" s="261"/>
      <c r="F89" s="146"/>
      <c r="G89" s="262"/>
      <c r="H89" s="316"/>
      <c r="I89" s="146"/>
      <c r="J89" s="262"/>
    </row>
    <row r="90" spans="1:10">
      <c r="A90" s="621" t="s">
        <v>342</v>
      </c>
      <c r="B90" s="488"/>
      <c r="C90" s="488"/>
      <c r="D90" s="488"/>
      <c r="E90" s="261">
        <f>SUM(E83:E89)</f>
        <v>0</v>
      </c>
      <c r="F90" s="146">
        <f>SUM(F83:F89)</f>
        <v>0</v>
      </c>
      <c r="G90" s="262">
        <f>SUM(E90:F90)</f>
        <v>0</v>
      </c>
      <c r="H90" s="316">
        <f>SUM(H83:H89)</f>
        <v>225</v>
      </c>
      <c r="I90" s="146">
        <f>SUM(I83:I89)</f>
        <v>0</v>
      </c>
      <c r="J90" s="262">
        <f>SUM(H90:I90)</f>
        <v>225</v>
      </c>
    </row>
    <row r="91" spans="1:10" ht="18.75" customHeight="1">
      <c r="A91" s="632"/>
      <c r="B91" s="483"/>
      <c r="C91" s="483"/>
      <c r="D91" s="462"/>
      <c r="E91" s="261"/>
      <c r="F91" s="146"/>
      <c r="G91" s="262"/>
      <c r="H91" s="316"/>
      <c r="I91" s="146"/>
      <c r="J91" s="262"/>
    </row>
    <row r="92" spans="1:10">
      <c r="A92" s="594" t="s">
        <v>153</v>
      </c>
      <c r="B92" s="482"/>
      <c r="C92" s="482"/>
      <c r="D92" s="460"/>
      <c r="E92" s="261">
        <f>E81+E90</f>
        <v>0</v>
      </c>
      <c r="F92" s="146">
        <f>F81+F90</f>
        <v>0</v>
      </c>
      <c r="G92" s="262">
        <f>SUM(E92:F92)</f>
        <v>0</v>
      </c>
      <c r="H92" s="316">
        <f>H81+H90</f>
        <v>16119</v>
      </c>
      <c r="I92" s="146">
        <f>I81+I90</f>
        <v>0</v>
      </c>
      <c r="J92" s="262">
        <f>SUM(H92:I92)</f>
        <v>16119</v>
      </c>
    </row>
    <row r="93" spans="1:10" ht="13.5" thickBot="1">
      <c r="A93" s="333"/>
      <c r="B93" s="334"/>
      <c r="C93" s="334"/>
      <c r="D93" s="334"/>
      <c r="E93" s="335"/>
      <c r="F93" s="336"/>
      <c r="G93" s="337"/>
      <c r="H93" s="338"/>
      <c r="I93" s="336"/>
      <c r="J93" s="337"/>
    </row>
    <row r="94" spans="1:10" ht="13.5" thickBot="1">
      <c r="A94" s="662" t="s">
        <v>198</v>
      </c>
      <c r="B94" s="663"/>
      <c r="C94" s="663"/>
      <c r="D94" s="663"/>
      <c r="E94" s="318">
        <v>69314</v>
      </c>
      <c r="F94" s="319">
        <v>17113</v>
      </c>
      <c r="G94" s="320">
        <v>86427</v>
      </c>
      <c r="H94" s="321">
        <f>SUM(H53,H92)</f>
        <v>113875</v>
      </c>
      <c r="I94" s="319">
        <f>SUM(I53,I92)</f>
        <v>16866</v>
      </c>
      <c r="J94" s="320">
        <f>SUM(J53,J92)</f>
        <v>130741</v>
      </c>
    </row>
    <row r="97" spans="1:1" ht="15.75">
      <c r="A97" s="238" t="s">
        <v>499</v>
      </c>
    </row>
    <row r="98" spans="1:1" ht="15.75">
      <c r="A98" s="238" t="s">
        <v>500</v>
      </c>
    </row>
  </sheetData>
  <mergeCells count="97">
    <mergeCell ref="A89:D89"/>
    <mergeCell ref="A91:D91"/>
    <mergeCell ref="A81:D81"/>
    <mergeCell ref="A82:D82"/>
    <mergeCell ref="A83:D83"/>
    <mergeCell ref="A84:D84"/>
    <mergeCell ref="A85:D85"/>
    <mergeCell ref="A87:D87"/>
    <mergeCell ref="A88:D88"/>
    <mergeCell ref="A86:D86"/>
    <mergeCell ref="A80:D80"/>
    <mergeCell ref="A69:D69"/>
    <mergeCell ref="A70:D70"/>
    <mergeCell ref="A71:D71"/>
    <mergeCell ref="A74:D74"/>
    <mergeCell ref="A72:D72"/>
    <mergeCell ref="A73:D73"/>
    <mergeCell ref="A75:D75"/>
    <mergeCell ref="A76:D76"/>
    <mergeCell ref="A77:D77"/>
    <mergeCell ref="A79:D79"/>
    <mergeCell ref="A78:D78"/>
    <mergeCell ref="A39:D39"/>
    <mergeCell ref="A67:D67"/>
    <mergeCell ref="A68:D68"/>
    <mergeCell ref="A63:D63"/>
    <mergeCell ref="A64:D64"/>
    <mergeCell ref="A65:D65"/>
    <mergeCell ref="A66:D66"/>
    <mergeCell ref="A27:D27"/>
    <mergeCell ref="A30:D30"/>
    <mergeCell ref="A37:D37"/>
    <mergeCell ref="A2:G2"/>
    <mergeCell ref="A4:G5"/>
    <mergeCell ref="A15:D15"/>
    <mergeCell ref="A17:D17"/>
    <mergeCell ref="A11:D11"/>
    <mergeCell ref="A26:D26"/>
    <mergeCell ref="A62:D62"/>
    <mergeCell ref="A61:D61"/>
    <mergeCell ref="A34:D34"/>
    <mergeCell ref="A38:D38"/>
    <mergeCell ref="A35:D35"/>
    <mergeCell ref="A49:D49"/>
    <mergeCell ref="A47:D47"/>
    <mergeCell ref="A51:D51"/>
    <mergeCell ref="A42:D42"/>
    <mergeCell ref="A14:D14"/>
    <mergeCell ref="A18:D18"/>
    <mergeCell ref="A19:D19"/>
    <mergeCell ref="A16:D16"/>
    <mergeCell ref="A36:D36"/>
    <mergeCell ref="A46:D46"/>
    <mergeCell ref="A43:D43"/>
    <mergeCell ref="A44:D44"/>
    <mergeCell ref="A45:D45"/>
    <mergeCell ref="A32:D32"/>
    <mergeCell ref="A52:D52"/>
    <mergeCell ref="A20:D20"/>
    <mergeCell ref="A21:D21"/>
    <mergeCell ref="A29:D29"/>
    <mergeCell ref="A22:D22"/>
    <mergeCell ref="A31:D31"/>
    <mergeCell ref="A23:D23"/>
    <mergeCell ref="A24:D24"/>
    <mergeCell ref="A25:D25"/>
    <mergeCell ref="A28:D28"/>
    <mergeCell ref="H9:H10"/>
    <mergeCell ref="I9:I10"/>
    <mergeCell ref="J9:J10"/>
    <mergeCell ref="A50:D50"/>
    <mergeCell ref="A33:D33"/>
    <mergeCell ref="A40:D40"/>
    <mergeCell ref="A48:D48"/>
    <mergeCell ref="A12:D12"/>
    <mergeCell ref="A41:D41"/>
    <mergeCell ref="A13:D13"/>
    <mergeCell ref="F58:F59"/>
    <mergeCell ref="G58:G59"/>
    <mergeCell ref="H58:H59"/>
    <mergeCell ref="I58:I59"/>
    <mergeCell ref="A8:D10"/>
    <mergeCell ref="E8:G8"/>
    <mergeCell ref="H8:J8"/>
    <mergeCell ref="E9:E10"/>
    <mergeCell ref="F9:F10"/>
    <mergeCell ref="G9:G10"/>
    <mergeCell ref="J58:J59"/>
    <mergeCell ref="A90:D90"/>
    <mergeCell ref="A92:D92"/>
    <mergeCell ref="A94:D94"/>
    <mergeCell ref="A53:D53"/>
    <mergeCell ref="A55:J55"/>
    <mergeCell ref="A57:D59"/>
    <mergeCell ref="E57:G57"/>
    <mergeCell ref="H57:J57"/>
    <mergeCell ref="E58:E59"/>
  </mergeCells>
  <phoneticPr fontId="10" type="noConversion"/>
  <printOptions horizontalCentered="1"/>
  <pageMargins left="0.27559055118110237" right="0.19685039370078741" top="0.6692913385826772" bottom="0.19685039370078741" header="0.15748031496062992" footer="0.15748031496062992"/>
  <pageSetup paperSize="9" scale="78" orientation="portrait" r:id="rId1"/>
  <headerFooter alignWithMargins="0"/>
  <rowBreaks count="1" manualBreakCount="1">
    <brk id="5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2:J96"/>
  <sheetViews>
    <sheetView view="pageBreakPreview" topLeftCell="A79" zoomScale="120" zoomScaleNormal="100" zoomScaleSheetLayoutView="120" workbookViewId="0">
      <selection activeCell="A97" sqref="A97"/>
    </sheetView>
  </sheetViews>
  <sheetFormatPr defaultRowHeight="12.75"/>
  <cols>
    <col min="4" max="4" width="25.140625" customWidth="1"/>
    <col min="5" max="5" width="15.28515625" customWidth="1"/>
    <col min="6" max="6" width="14.140625" customWidth="1"/>
    <col min="7" max="7" width="14.28515625" customWidth="1"/>
  </cols>
  <sheetData>
    <row r="2" spans="1:10">
      <c r="A2" s="473" t="s">
        <v>478</v>
      </c>
      <c r="B2" s="473"/>
      <c r="C2" s="628"/>
      <c r="D2" s="628"/>
      <c r="E2" s="628"/>
      <c r="F2" s="472"/>
      <c r="G2" s="472"/>
    </row>
    <row r="3" spans="1:10">
      <c r="A3" s="29"/>
      <c r="B3" s="29"/>
      <c r="C3" s="68"/>
      <c r="D3" s="68"/>
      <c r="E3" s="68"/>
      <c r="F3" s="69"/>
      <c r="G3" s="69"/>
    </row>
    <row r="4" spans="1:10">
      <c r="A4" s="680" t="s">
        <v>203</v>
      </c>
      <c r="B4" s="680"/>
      <c r="C4" s="680"/>
      <c r="D4" s="680"/>
      <c r="E4" s="680"/>
      <c r="F4" s="681"/>
      <c r="G4" s="681"/>
    </row>
    <row r="5" spans="1:10">
      <c r="A5" s="681"/>
      <c r="B5" s="681"/>
      <c r="C5" s="681"/>
      <c r="D5" s="681"/>
      <c r="E5" s="681"/>
      <c r="F5" s="681"/>
      <c r="G5" s="681"/>
    </row>
    <row r="6" spans="1:10">
      <c r="A6" s="167"/>
      <c r="B6" s="167"/>
      <c r="C6" s="167"/>
      <c r="D6" s="167"/>
      <c r="E6" s="167"/>
      <c r="F6" s="167"/>
      <c r="G6" s="167"/>
    </row>
    <row r="7" spans="1:10" ht="13.5" thickBot="1">
      <c r="A7" s="571" t="s">
        <v>1</v>
      </c>
      <c r="B7" s="571"/>
      <c r="C7" s="571"/>
      <c r="D7" s="571"/>
      <c r="E7" s="571"/>
      <c r="F7" s="593"/>
      <c r="G7" s="593"/>
    </row>
    <row r="8" spans="1:10" ht="24" customHeight="1" thickBot="1">
      <c r="A8" s="553" t="s">
        <v>2</v>
      </c>
      <c r="B8" s="554"/>
      <c r="C8" s="554"/>
      <c r="D8" s="602"/>
      <c r="E8" s="605" t="s">
        <v>448</v>
      </c>
      <c r="F8" s="606"/>
      <c r="G8" s="607"/>
      <c r="H8" s="605" t="s">
        <v>449</v>
      </c>
      <c r="I8" s="606"/>
      <c r="J8" s="607"/>
    </row>
    <row r="9" spans="1:10" ht="12.75" customHeight="1">
      <c r="A9" s="555"/>
      <c r="B9" s="556"/>
      <c r="C9" s="556"/>
      <c r="D9" s="603"/>
      <c r="E9" s="670" t="s">
        <v>345</v>
      </c>
      <c r="F9" s="609" t="s">
        <v>346</v>
      </c>
      <c r="G9" s="514" t="s">
        <v>30</v>
      </c>
      <c r="H9" s="670" t="s">
        <v>345</v>
      </c>
      <c r="I9" s="609" t="s">
        <v>346</v>
      </c>
      <c r="J9" s="514" t="s">
        <v>30</v>
      </c>
    </row>
    <row r="10" spans="1:10" ht="13.5" thickBot="1">
      <c r="A10" s="557"/>
      <c r="B10" s="558"/>
      <c r="C10" s="558"/>
      <c r="D10" s="604"/>
      <c r="E10" s="671"/>
      <c r="F10" s="506"/>
      <c r="G10" s="515"/>
      <c r="H10" s="671"/>
      <c r="I10" s="506"/>
      <c r="J10" s="515"/>
    </row>
    <row r="11" spans="1:10">
      <c r="A11" s="623" t="s">
        <v>93</v>
      </c>
      <c r="B11" s="624"/>
      <c r="C11" s="624"/>
      <c r="D11" s="625"/>
      <c r="E11" s="339"/>
      <c r="F11" s="340"/>
      <c r="G11" s="341"/>
      <c r="H11" s="342"/>
      <c r="I11" s="340"/>
      <c r="J11" s="341"/>
    </row>
    <row r="12" spans="1:10" ht="23.25" customHeight="1">
      <c r="A12" s="610" t="s">
        <v>94</v>
      </c>
      <c r="B12" s="469"/>
      <c r="C12" s="469"/>
      <c r="D12" s="611"/>
      <c r="E12" s="343"/>
      <c r="F12" s="148"/>
      <c r="G12" s="344"/>
      <c r="H12" s="345"/>
      <c r="I12" s="148"/>
      <c r="J12" s="344"/>
    </row>
    <row r="13" spans="1:10" ht="12.75" customHeight="1">
      <c r="A13" s="612" t="s">
        <v>95</v>
      </c>
      <c r="B13" s="479"/>
      <c r="C13" s="479"/>
      <c r="D13" s="613"/>
      <c r="E13" s="343"/>
      <c r="F13" s="148"/>
      <c r="G13" s="344"/>
      <c r="H13" s="345"/>
      <c r="I13" s="148"/>
      <c r="J13" s="344"/>
    </row>
    <row r="14" spans="1:10">
      <c r="A14" s="619" t="s">
        <v>96</v>
      </c>
      <c r="B14" s="481"/>
      <c r="C14" s="481"/>
      <c r="D14" s="620"/>
      <c r="E14" s="343"/>
      <c r="F14" s="148"/>
      <c r="G14" s="344"/>
      <c r="H14" s="345"/>
      <c r="I14" s="148"/>
      <c r="J14" s="344"/>
    </row>
    <row r="15" spans="1:10">
      <c r="A15" s="619" t="s">
        <v>97</v>
      </c>
      <c r="B15" s="481"/>
      <c r="C15" s="481"/>
      <c r="D15" s="620"/>
      <c r="E15" s="343"/>
      <c r="F15" s="148"/>
      <c r="G15" s="344"/>
      <c r="H15" s="345"/>
      <c r="I15" s="148"/>
      <c r="J15" s="344"/>
    </row>
    <row r="16" spans="1:10" ht="23.25" customHeight="1">
      <c r="A16" s="619" t="s">
        <v>98</v>
      </c>
      <c r="B16" s="481"/>
      <c r="C16" s="481"/>
      <c r="D16" s="620"/>
      <c r="E16" s="343"/>
      <c r="F16" s="148"/>
      <c r="G16" s="344"/>
      <c r="H16" s="345"/>
      <c r="I16" s="148"/>
      <c r="J16" s="344"/>
    </row>
    <row r="17" spans="1:10" ht="23.25" customHeight="1">
      <c r="A17" s="612" t="s">
        <v>99</v>
      </c>
      <c r="B17" s="479"/>
      <c r="C17" s="479"/>
      <c r="D17" s="613"/>
      <c r="E17" s="343"/>
      <c r="F17" s="148"/>
      <c r="G17" s="344"/>
      <c r="H17" s="345"/>
      <c r="I17" s="148"/>
      <c r="J17" s="344"/>
    </row>
    <row r="18" spans="1:10" ht="23.25" customHeight="1">
      <c r="A18" s="612" t="s">
        <v>100</v>
      </c>
      <c r="B18" s="479"/>
      <c r="C18" s="479"/>
      <c r="D18" s="613"/>
      <c r="E18" s="343"/>
      <c r="F18" s="148"/>
      <c r="G18" s="344"/>
      <c r="H18" s="345"/>
      <c r="I18" s="148"/>
      <c r="J18" s="344"/>
    </row>
    <row r="19" spans="1:10" ht="12.75" customHeight="1">
      <c r="A19" s="612" t="s">
        <v>101</v>
      </c>
      <c r="B19" s="479"/>
      <c r="C19" s="479"/>
      <c r="D19" s="613"/>
      <c r="E19" s="343"/>
      <c r="F19" s="148"/>
      <c r="G19" s="344"/>
      <c r="H19" s="345"/>
      <c r="I19" s="148"/>
      <c r="J19" s="344"/>
    </row>
    <row r="20" spans="1:10" ht="12.75" customHeight="1">
      <c r="A20" s="612" t="s">
        <v>102</v>
      </c>
      <c r="B20" s="479"/>
      <c r="C20" s="479"/>
      <c r="D20" s="613"/>
      <c r="E20" s="343"/>
      <c r="F20" s="148"/>
      <c r="G20" s="344"/>
      <c r="H20" s="345"/>
      <c r="I20" s="148"/>
      <c r="J20" s="344"/>
    </row>
    <row r="21" spans="1:10" ht="12.75" customHeight="1">
      <c r="A21" s="617" t="s">
        <v>149</v>
      </c>
      <c r="B21" s="492"/>
      <c r="C21" s="492"/>
      <c r="D21" s="618"/>
      <c r="E21" s="346">
        <f>SUM(E11:E20)</f>
        <v>0</v>
      </c>
      <c r="F21" s="8">
        <f>SUM(F11:F20)</f>
        <v>0</v>
      </c>
      <c r="G21" s="347">
        <f>SUM(E21:F21)</f>
        <v>0</v>
      </c>
      <c r="H21" s="348">
        <f>SUM(H11:H20)</f>
        <v>0</v>
      </c>
      <c r="I21" s="8">
        <f>SUM(I11:I20)</f>
        <v>0</v>
      </c>
      <c r="J21" s="347">
        <f>SUM(H21:I21)</f>
        <v>0</v>
      </c>
    </row>
    <row r="22" spans="1:10">
      <c r="A22" s="676"/>
      <c r="B22" s="677"/>
      <c r="C22" s="677"/>
      <c r="D22" s="698"/>
      <c r="E22" s="343"/>
      <c r="F22" s="148"/>
      <c r="G22" s="344"/>
      <c r="H22" s="345"/>
      <c r="I22" s="148"/>
      <c r="J22" s="344"/>
    </row>
    <row r="23" spans="1:10">
      <c r="A23" s="629" t="s">
        <v>112</v>
      </c>
      <c r="B23" s="630"/>
      <c r="C23" s="630"/>
      <c r="D23" s="631"/>
      <c r="E23" s="346">
        <v>0</v>
      </c>
      <c r="F23" s="8">
        <v>0</v>
      </c>
      <c r="G23" s="347">
        <v>0</v>
      </c>
      <c r="H23" s="348">
        <v>0</v>
      </c>
      <c r="I23" s="8">
        <v>0</v>
      </c>
      <c r="J23" s="347">
        <v>0</v>
      </c>
    </row>
    <row r="24" spans="1:10" ht="12.75" customHeight="1">
      <c r="A24" s="594"/>
      <c r="B24" s="482"/>
      <c r="C24" s="482"/>
      <c r="D24" s="595"/>
      <c r="E24" s="343"/>
      <c r="F24" s="148"/>
      <c r="G24" s="344"/>
      <c r="H24" s="345"/>
      <c r="I24" s="148"/>
      <c r="J24" s="344"/>
    </row>
    <row r="25" spans="1:10" ht="12.75" customHeight="1">
      <c r="A25" s="614" t="s">
        <v>113</v>
      </c>
      <c r="B25" s="615"/>
      <c r="C25" s="615"/>
      <c r="D25" s="616"/>
      <c r="E25" s="343"/>
      <c r="F25" s="148"/>
      <c r="G25" s="344"/>
      <c r="H25" s="345"/>
      <c r="I25" s="148"/>
      <c r="J25" s="344"/>
    </row>
    <row r="26" spans="1:10" ht="12.75" customHeight="1">
      <c r="A26" s="626" t="s">
        <v>114</v>
      </c>
      <c r="B26" s="470"/>
      <c r="C26" s="470"/>
      <c r="D26" s="627"/>
      <c r="E26" s="343"/>
      <c r="F26" s="148"/>
      <c r="G26" s="344"/>
      <c r="H26" s="345">
        <v>400</v>
      </c>
      <c r="I26" s="148"/>
      <c r="J26" s="344">
        <f>SUM(H26:I26)</f>
        <v>400</v>
      </c>
    </row>
    <row r="27" spans="1:10">
      <c r="A27" s="610" t="s">
        <v>115</v>
      </c>
      <c r="B27" s="469"/>
      <c r="C27" s="469"/>
      <c r="D27" s="611"/>
      <c r="E27" s="343"/>
      <c r="F27" s="148"/>
      <c r="G27" s="344"/>
      <c r="H27" s="345">
        <v>497</v>
      </c>
      <c r="I27" s="148"/>
      <c r="J27" s="344">
        <f>SUM(H27:I27)</f>
        <v>497</v>
      </c>
    </row>
    <row r="28" spans="1:10">
      <c r="A28" s="610" t="s">
        <v>223</v>
      </c>
      <c r="B28" s="469"/>
      <c r="C28" s="469"/>
      <c r="D28" s="611"/>
      <c r="E28" s="343"/>
      <c r="F28" s="148"/>
      <c r="G28" s="344"/>
      <c r="H28" s="345"/>
      <c r="I28" s="148"/>
      <c r="J28" s="344"/>
    </row>
    <row r="29" spans="1:10">
      <c r="A29" s="614" t="s">
        <v>209</v>
      </c>
      <c r="B29" s="615"/>
      <c r="C29" s="615"/>
      <c r="D29" s="616"/>
      <c r="E29" s="343"/>
      <c r="F29" s="148"/>
      <c r="G29" s="344"/>
      <c r="H29" s="345"/>
      <c r="I29" s="148"/>
      <c r="J29" s="344"/>
    </row>
    <row r="30" spans="1:10">
      <c r="A30" s="610" t="s">
        <v>116</v>
      </c>
      <c r="B30" s="469"/>
      <c r="C30" s="469"/>
      <c r="D30" s="611"/>
      <c r="E30" s="343"/>
      <c r="F30" s="148"/>
      <c r="G30" s="344"/>
      <c r="H30" s="345">
        <v>108</v>
      </c>
      <c r="I30" s="148"/>
      <c r="J30" s="344">
        <f>SUM(H30:I30)</f>
        <v>108</v>
      </c>
    </row>
    <row r="31" spans="1:10">
      <c r="A31" s="619" t="s">
        <v>117</v>
      </c>
      <c r="B31" s="481"/>
      <c r="C31" s="481"/>
      <c r="D31" s="620"/>
      <c r="E31" s="343"/>
      <c r="F31" s="148"/>
      <c r="G31" s="344"/>
      <c r="H31" s="345"/>
      <c r="I31" s="148"/>
      <c r="J31" s="344"/>
    </row>
    <row r="32" spans="1:10">
      <c r="A32" s="610" t="s">
        <v>118</v>
      </c>
      <c r="B32" s="469"/>
      <c r="C32" s="469"/>
      <c r="D32" s="611"/>
      <c r="E32" s="343"/>
      <c r="F32" s="148"/>
      <c r="G32" s="344"/>
      <c r="H32" s="345">
        <v>80</v>
      </c>
      <c r="I32" s="148"/>
      <c r="J32" s="344">
        <f>SUM(H32:I32)</f>
        <v>80</v>
      </c>
    </row>
    <row r="33" spans="1:10">
      <c r="A33" s="610" t="s">
        <v>119</v>
      </c>
      <c r="B33" s="482"/>
      <c r="C33" s="482"/>
      <c r="D33" s="595"/>
      <c r="E33" s="343"/>
      <c r="F33" s="148"/>
      <c r="G33" s="344"/>
      <c r="H33" s="345"/>
      <c r="I33" s="148"/>
      <c r="J33" s="344"/>
    </row>
    <row r="34" spans="1:10">
      <c r="A34" s="619" t="s">
        <v>120</v>
      </c>
      <c r="B34" s="481"/>
      <c r="C34" s="481"/>
      <c r="D34" s="620"/>
      <c r="E34" s="343"/>
      <c r="F34" s="148"/>
      <c r="G34" s="344"/>
      <c r="H34" s="345"/>
      <c r="I34" s="148"/>
      <c r="J34" s="344"/>
    </row>
    <row r="35" spans="1:10">
      <c r="A35" s="594" t="s">
        <v>121</v>
      </c>
      <c r="B35" s="482"/>
      <c r="C35" s="482"/>
      <c r="D35" s="595"/>
      <c r="E35" s="346">
        <f>SUM(E25:E34)</f>
        <v>0</v>
      </c>
      <c r="F35" s="8">
        <f>SUM(F25:F34)</f>
        <v>0</v>
      </c>
      <c r="G35" s="347">
        <f>SUM(E35:F35)</f>
        <v>0</v>
      </c>
      <c r="H35" s="348">
        <f>SUM(H25:H34)</f>
        <v>1085</v>
      </c>
      <c r="I35" s="8">
        <f>SUM(I25:I34)</f>
        <v>0</v>
      </c>
      <c r="J35" s="347">
        <f>SUM(H35:I35)</f>
        <v>1085</v>
      </c>
    </row>
    <row r="36" spans="1:10" ht="21.75" customHeight="1">
      <c r="A36" s="632"/>
      <c r="B36" s="483"/>
      <c r="C36" s="483"/>
      <c r="D36" s="633"/>
      <c r="E36" s="343"/>
      <c r="F36" s="148"/>
      <c r="G36" s="344"/>
      <c r="H36" s="345"/>
      <c r="I36" s="148"/>
      <c r="J36" s="344"/>
    </row>
    <row r="37" spans="1:10" ht="22.5" customHeight="1">
      <c r="A37" s="626" t="s">
        <v>122</v>
      </c>
      <c r="B37" s="470"/>
      <c r="C37" s="470"/>
      <c r="D37" s="627"/>
      <c r="E37" s="343"/>
      <c r="F37" s="148"/>
      <c r="G37" s="344"/>
      <c r="H37" s="345"/>
      <c r="I37" s="148"/>
      <c r="J37" s="344"/>
    </row>
    <row r="38" spans="1:10" ht="12.75" customHeight="1">
      <c r="A38" s="626" t="s">
        <v>123</v>
      </c>
      <c r="B38" s="470"/>
      <c r="C38" s="470"/>
      <c r="D38" s="627"/>
      <c r="E38" s="343"/>
      <c r="F38" s="148"/>
      <c r="G38" s="344"/>
      <c r="H38" s="345"/>
      <c r="I38" s="148"/>
      <c r="J38" s="344"/>
    </row>
    <row r="39" spans="1:10" ht="12.75" customHeight="1">
      <c r="A39" s="610" t="s">
        <v>124</v>
      </c>
      <c r="B39" s="469"/>
      <c r="C39" s="469"/>
      <c r="D39" s="611"/>
      <c r="E39" s="343"/>
      <c r="F39" s="148"/>
      <c r="G39" s="344"/>
      <c r="H39" s="345"/>
      <c r="I39" s="148"/>
      <c r="J39" s="344"/>
    </row>
    <row r="40" spans="1:10">
      <c r="A40" s="594" t="s">
        <v>125</v>
      </c>
      <c r="B40" s="482"/>
      <c r="C40" s="482"/>
      <c r="D40" s="595"/>
      <c r="E40" s="346">
        <f>SUM(E37:E39)</f>
        <v>0</v>
      </c>
      <c r="F40" s="8">
        <f>SUM(F37:F39)</f>
        <v>0</v>
      </c>
      <c r="G40" s="347">
        <v>0</v>
      </c>
      <c r="H40" s="348">
        <f>SUM(H37:H39)</f>
        <v>0</v>
      </c>
      <c r="I40" s="8">
        <f>SUM(I37:I39)</f>
        <v>0</v>
      </c>
      <c r="J40" s="347">
        <f>SUM(H40:I40)</f>
        <v>0</v>
      </c>
    </row>
    <row r="41" spans="1:10">
      <c r="A41" s="610"/>
      <c r="B41" s="469"/>
      <c r="C41" s="469"/>
      <c r="D41" s="611"/>
      <c r="E41" s="343"/>
      <c r="F41" s="148"/>
      <c r="G41" s="344"/>
      <c r="H41" s="345"/>
      <c r="I41" s="148"/>
      <c r="J41" s="344"/>
    </row>
    <row r="42" spans="1:10">
      <c r="A42" s="594" t="s">
        <v>178</v>
      </c>
      <c r="B42" s="482"/>
      <c r="C42" s="482"/>
      <c r="D42" s="595"/>
      <c r="E42" s="346">
        <f>E21+E23+E35+E40</f>
        <v>0</v>
      </c>
      <c r="F42" s="8">
        <f>F21+F23+F35+F40</f>
        <v>0</v>
      </c>
      <c r="G42" s="347">
        <f>SUM(E42:F42)</f>
        <v>0</v>
      </c>
      <c r="H42" s="348">
        <f>H21+H23+H35+H40</f>
        <v>1085</v>
      </c>
      <c r="I42" s="8">
        <f>I21+I23+I35+I40</f>
        <v>0</v>
      </c>
      <c r="J42" s="347">
        <f>SUM(H42:I42)</f>
        <v>1085</v>
      </c>
    </row>
    <row r="43" spans="1:10">
      <c r="A43" s="610"/>
      <c r="B43" s="469"/>
      <c r="C43" s="469"/>
      <c r="D43" s="611"/>
      <c r="E43" s="343"/>
      <c r="F43" s="148"/>
      <c r="G43" s="344"/>
      <c r="H43" s="345"/>
      <c r="I43" s="148"/>
      <c r="J43" s="344"/>
    </row>
    <row r="44" spans="1:10">
      <c r="A44" s="610" t="s">
        <v>144</v>
      </c>
      <c r="B44" s="469"/>
      <c r="C44" s="469"/>
      <c r="D44" s="611"/>
      <c r="E44" s="343"/>
      <c r="F44" s="148"/>
      <c r="G44" s="344"/>
      <c r="H44" s="345"/>
      <c r="I44" s="148"/>
      <c r="J44" s="344"/>
    </row>
    <row r="45" spans="1:10">
      <c r="A45" s="610" t="s">
        <v>61</v>
      </c>
      <c r="B45" s="469"/>
      <c r="C45" s="469"/>
      <c r="D45" s="611"/>
      <c r="E45" s="343"/>
      <c r="F45" s="148"/>
      <c r="G45" s="344"/>
      <c r="H45" s="345"/>
      <c r="I45" s="148"/>
      <c r="J45" s="344"/>
    </row>
    <row r="46" spans="1:10">
      <c r="A46" s="610" t="s">
        <v>145</v>
      </c>
      <c r="B46" s="469"/>
      <c r="C46" s="469"/>
      <c r="D46" s="611"/>
      <c r="E46" s="343"/>
      <c r="F46" s="148"/>
      <c r="G46" s="344"/>
      <c r="H46" s="345"/>
      <c r="I46" s="148"/>
      <c r="J46" s="344"/>
    </row>
    <row r="47" spans="1:10">
      <c r="A47" s="610" t="s">
        <v>146</v>
      </c>
      <c r="B47" s="469"/>
      <c r="C47" s="469"/>
      <c r="D47" s="611"/>
      <c r="E47" s="343"/>
      <c r="F47" s="148"/>
      <c r="G47" s="344"/>
      <c r="H47" s="345"/>
      <c r="I47" s="148"/>
      <c r="J47" s="344"/>
    </row>
    <row r="48" spans="1:10">
      <c r="A48" s="610" t="s">
        <v>147</v>
      </c>
      <c r="B48" s="469"/>
      <c r="C48" s="469"/>
      <c r="D48" s="611"/>
      <c r="E48" s="343"/>
      <c r="F48" s="148"/>
      <c r="G48" s="344"/>
      <c r="H48" s="345"/>
      <c r="I48" s="148"/>
      <c r="J48" s="344"/>
    </row>
    <row r="49" spans="1:10">
      <c r="A49" s="610" t="s">
        <v>222</v>
      </c>
      <c r="B49" s="469"/>
      <c r="C49" s="469"/>
      <c r="D49" s="611"/>
      <c r="E49" s="343"/>
      <c r="F49" s="148"/>
      <c r="G49" s="344"/>
      <c r="H49" s="345"/>
      <c r="I49" s="148"/>
      <c r="J49" s="344"/>
    </row>
    <row r="50" spans="1:10">
      <c r="A50" s="619" t="s">
        <v>340</v>
      </c>
      <c r="B50" s="481"/>
      <c r="C50" s="481"/>
      <c r="D50" s="620"/>
      <c r="E50" s="343"/>
      <c r="F50" s="148"/>
      <c r="G50" s="344"/>
      <c r="H50" s="345"/>
      <c r="I50" s="148"/>
      <c r="J50" s="344"/>
    </row>
    <row r="51" spans="1:10" ht="23.25" customHeight="1">
      <c r="A51" s="621" t="s">
        <v>342</v>
      </c>
      <c r="B51" s="488"/>
      <c r="C51" s="488"/>
      <c r="D51" s="622"/>
      <c r="E51" s="346">
        <f>SUM(E44:E50)</f>
        <v>0</v>
      </c>
      <c r="F51" s="8">
        <f>SUM(F44:F50)</f>
        <v>0</v>
      </c>
      <c r="G51" s="347">
        <f>SUM(E51:F51)</f>
        <v>0</v>
      </c>
      <c r="H51" s="348">
        <f>SUM(H44:H50)</f>
        <v>0</v>
      </c>
      <c r="I51" s="8">
        <f>SUM(I44:I50)</f>
        <v>0</v>
      </c>
      <c r="J51" s="347">
        <f>SUM(H51:I51)</f>
        <v>0</v>
      </c>
    </row>
    <row r="52" spans="1:10" ht="23.25" customHeight="1" thickBot="1">
      <c r="A52" s="695"/>
      <c r="B52" s="696"/>
      <c r="C52" s="696"/>
      <c r="D52" s="697"/>
      <c r="E52" s="349"/>
      <c r="F52" s="350"/>
      <c r="G52" s="351"/>
      <c r="H52" s="352"/>
      <c r="I52" s="350"/>
      <c r="J52" s="351"/>
    </row>
    <row r="53" spans="1:10" ht="13.5" thickBot="1">
      <c r="A53" s="664" t="s">
        <v>148</v>
      </c>
      <c r="B53" s="665"/>
      <c r="C53" s="665"/>
      <c r="D53" s="688"/>
      <c r="E53" s="353">
        <f>E42+E51</f>
        <v>0</v>
      </c>
      <c r="F53" s="354">
        <f>F42+F51</f>
        <v>0</v>
      </c>
      <c r="G53" s="355">
        <f>SUM(E53:F53)</f>
        <v>0</v>
      </c>
      <c r="H53" s="356">
        <f>H42+H51</f>
        <v>1085</v>
      </c>
      <c r="I53" s="354">
        <f>I42+I51</f>
        <v>0</v>
      </c>
      <c r="J53" s="355">
        <f>SUM(H53:I53)</f>
        <v>1085</v>
      </c>
    </row>
    <row r="54" spans="1:10">
      <c r="A54" s="292"/>
      <c r="B54" s="292"/>
      <c r="C54" s="292"/>
      <c r="D54" s="292"/>
      <c r="E54" s="292"/>
      <c r="F54" s="292"/>
      <c r="G54" s="292"/>
      <c r="H54" s="322"/>
      <c r="I54" s="322"/>
      <c r="J54" s="322"/>
    </row>
    <row r="55" spans="1:10" ht="26.25" customHeight="1" thickBot="1">
      <c r="A55" s="689" t="s">
        <v>1</v>
      </c>
      <c r="B55" s="689"/>
      <c r="C55" s="689"/>
      <c r="D55" s="689"/>
      <c r="E55" s="689"/>
      <c r="F55" s="689"/>
      <c r="G55" s="689"/>
      <c r="H55" s="689"/>
      <c r="I55" s="689"/>
      <c r="J55" s="689"/>
    </row>
    <row r="56" spans="1:10" ht="12.75" customHeight="1">
      <c r="A56" s="690" t="s">
        <v>2</v>
      </c>
      <c r="B56" s="691"/>
      <c r="C56" s="691"/>
      <c r="D56" s="661"/>
      <c r="E56" s="694" t="s">
        <v>345</v>
      </c>
      <c r="F56" s="505" t="s">
        <v>346</v>
      </c>
      <c r="G56" s="661" t="s">
        <v>30</v>
      </c>
      <c r="H56" s="694" t="s">
        <v>345</v>
      </c>
      <c r="I56" s="505" t="s">
        <v>346</v>
      </c>
      <c r="J56" s="661" t="s">
        <v>30</v>
      </c>
    </row>
    <row r="57" spans="1:10" ht="13.5" thickBot="1">
      <c r="A57" s="692"/>
      <c r="B57" s="693"/>
      <c r="C57" s="693"/>
      <c r="D57" s="515"/>
      <c r="E57" s="671"/>
      <c r="F57" s="506"/>
      <c r="G57" s="515"/>
      <c r="H57" s="671"/>
      <c r="I57" s="506"/>
      <c r="J57" s="515"/>
    </row>
    <row r="58" spans="1:10" ht="22.5" customHeight="1">
      <c r="A58" s="634" t="s">
        <v>126</v>
      </c>
      <c r="B58" s="635"/>
      <c r="C58" s="635"/>
      <c r="D58" s="636"/>
      <c r="E58" s="326"/>
      <c r="F58" s="295"/>
      <c r="G58" s="296"/>
      <c r="H58" s="326"/>
      <c r="I58" s="295"/>
      <c r="J58" s="296"/>
    </row>
    <row r="59" spans="1:10" ht="12.75" customHeight="1">
      <c r="A59" s="637" t="s">
        <v>127</v>
      </c>
      <c r="B59" s="638"/>
      <c r="C59" s="638"/>
      <c r="D59" s="639"/>
      <c r="E59" s="261"/>
      <c r="F59" s="146"/>
      <c r="G59" s="262"/>
      <c r="H59" s="261"/>
      <c r="I59" s="146"/>
      <c r="J59" s="262"/>
    </row>
    <row r="60" spans="1:10" ht="12.75" customHeight="1">
      <c r="A60" s="640" t="s">
        <v>128</v>
      </c>
      <c r="B60" s="641"/>
      <c r="C60" s="641"/>
      <c r="D60" s="642"/>
      <c r="E60" s="261"/>
      <c r="F60" s="146"/>
      <c r="G60" s="262"/>
      <c r="H60" s="261"/>
      <c r="I60" s="146"/>
      <c r="J60" s="262"/>
    </row>
    <row r="61" spans="1:10" ht="12.75" customHeight="1">
      <c r="A61" s="640" t="s">
        <v>129</v>
      </c>
      <c r="B61" s="641"/>
      <c r="C61" s="641"/>
      <c r="D61" s="642"/>
      <c r="E61" s="261"/>
      <c r="F61" s="146"/>
      <c r="G61" s="262"/>
      <c r="H61" s="261"/>
      <c r="I61" s="146"/>
      <c r="J61" s="262"/>
    </row>
    <row r="62" spans="1:10" ht="24" customHeight="1">
      <c r="A62" s="643" t="s">
        <v>130</v>
      </c>
      <c r="B62" s="644"/>
      <c r="C62" s="644"/>
      <c r="D62" s="645"/>
      <c r="E62" s="261">
        <v>39673</v>
      </c>
      <c r="F62" s="146"/>
      <c r="G62" s="262">
        <f>SUM(E62:F62)</f>
        <v>39673</v>
      </c>
      <c r="H62" s="261">
        <v>41046</v>
      </c>
      <c r="I62" s="146"/>
      <c r="J62" s="262">
        <f>SUM(H62:I62)</f>
        <v>41046</v>
      </c>
    </row>
    <row r="63" spans="1:10" ht="12.75" customHeight="1">
      <c r="A63" s="646" t="s">
        <v>131</v>
      </c>
      <c r="B63" s="647"/>
      <c r="C63" s="647"/>
      <c r="D63" s="648"/>
      <c r="E63" s="298">
        <f>SUM(E58:E62)</f>
        <v>39673</v>
      </c>
      <c r="F63" s="299">
        <f>SUM(F58:F62)</f>
        <v>0</v>
      </c>
      <c r="G63" s="284">
        <f>SUM(E63:F63)</f>
        <v>39673</v>
      </c>
      <c r="H63" s="298">
        <f>SUM(H58:H62)</f>
        <v>41046</v>
      </c>
      <c r="I63" s="299">
        <f>SUM(I58:I62)</f>
        <v>0</v>
      </c>
      <c r="J63" s="284">
        <f>SUM(H63:I63)</f>
        <v>41046</v>
      </c>
    </row>
    <row r="64" spans="1:10" ht="12.75" customHeight="1">
      <c r="A64" s="649"/>
      <c r="B64" s="650"/>
      <c r="C64" s="650"/>
      <c r="D64" s="651"/>
      <c r="E64" s="261"/>
      <c r="F64" s="146"/>
      <c r="G64" s="262"/>
      <c r="H64" s="261"/>
      <c r="I64" s="146"/>
      <c r="J64" s="262"/>
    </row>
    <row r="65" spans="1:10" ht="12.75" customHeight="1">
      <c r="A65" s="640" t="s">
        <v>135</v>
      </c>
      <c r="B65" s="641"/>
      <c r="C65" s="641"/>
      <c r="D65" s="642"/>
      <c r="E65" s="261"/>
      <c r="F65" s="146"/>
      <c r="G65" s="262"/>
      <c r="H65" s="261"/>
      <c r="I65" s="146"/>
      <c r="J65" s="262"/>
    </row>
    <row r="66" spans="1:10" ht="12.75" customHeight="1">
      <c r="A66" s="640" t="s">
        <v>136</v>
      </c>
      <c r="B66" s="641"/>
      <c r="C66" s="641"/>
      <c r="D66" s="642"/>
      <c r="E66" s="261">
        <v>2540</v>
      </c>
      <c r="F66" s="146"/>
      <c r="G66" s="262">
        <f>SUM(E66:F66)</f>
        <v>2540</v>
      </c>
      <c r="H66" s="261">
        <v>2540</v>
      </c>
      <c r="I66" s="146"/>
      <c r="J66" s="262">
        <f>SUM(H66:I66)</f>
        <v>2540</v>
      </c>
    </row>
    <row r="67" spans="1:10">
      <c r="A67" s="610" t="s">
        <v>137</v>
      </c>
      <c r="B67" s="469"/>
      <c r="C67" s="469"/>
      <c r="D67" s="611"/>
      <c r="E67" s="261"/>
      <c r="F67" s="146"/>
      <c r="G67" s="262"/>
      <c r="H67" s="261"/>
      <c r="I67" s="146"/>
      <c r="J67" s="262"/>
    </row>
    <row r="68" spans="1:10">
      <c r="A68" s="619" t="s">
        <v>138</v>
      </c>
      <c r="B68" s="481"/>
      <c r="C68" s="481"/>
      <c r="D68" s="620"/>
      <c r="E68" s="261"/>
      <c r="F68" s="146"/>
      <c r="G68" s="262"/>
      <c r="H68" s="261"/>
      <c r="I68" s="146"/>
      <c r="J68" s="262"/>
    </row>
    <row r="69" spans="1:10">
      <c r="A69" s="619" t="s">
        <v>139</v>
      </c>
      <c r="B69" s="481"/>
      <c r="C69" s="481"/>
      <c r="D69" s="620"/>
      <c r="E69" s="261"/>
      <c r="F69" s="146"/>
      <c r="G69" s="262"/>
      <c r="H69" s="261"/>
      <c r="I69" s="146"/>
      <c r="J69" s="262"/>
    </row>
    <row r="70" spans="1:10">
      <c r="A70" s="652"/>
      <c r="B70" s="653"/>
      <c r="C70" s="653"/>
      <c r="D70" s="654"/>
      <c r="E70" s="261"/>
      <c r="F70" s="146"/>
      <c r="G70" s="262"/>
      <c r="H70" s="261"/>
      <c r="I70" s="146"/>
      <c r="J70" s="262"/>
    </row>
    <row r="71" spans="1:10">
      <c r="A71" s="655" t="s">
        <v>140</v>
      </c>
      <c r="B71" s="656"/>
      <c r="C71" s="656"/>
      <c r="D71" s="657"/>
      <c r="E71" s="301">
        <f>SUM(E65:E69)</f>
        <v>2540</v>
      </c>
      <c r="F71" s="302">
        <f>SUM(F65:F69)</f>
        <v>0</v>
      </c>
      <c r="G71" s="284">
        <f>SUM(E71:F71)</f>
        <v>2540</v>
      </c>
      <c r="H71" s="301">
        <f>SUM(H65:H69)</f>
        <v>2540</v>
      </c>
      <c r="I71" s="302">
        <v>0</v>
      </c>
      <c r="J71" s="284">
        <f>SUM(H71:I71)</f>
        <v>2540</v>
      </c>
    </row>
    <row r="72" spans="1:10" ht="24.75" customHeight="1">
      <c r="A72" s="652"/>
      <c r="B72" s="653"/>
      <c r="C72" s="653"/>
      <c r="D72" s="654"/>
      <c r="E72" s="261"/>
      <c r="F72" s="146"/>
      <c r="G72" s="262"/>
      <c r="H72" s="261"/>
      <c r="I72" s="146"/>
      <c r="J72" s="262"/>
    </row>
    <row r="73" spans="1:10" ht="12.75" customHeight="1">
      <c r="A73" s="637" t="s">
        <v>141</v>
      </c>
      <c r="B73" s="638"/>
      <c r="C73" s="638"/>
      <c r="D73" s="639"/>
      <c r="E73" s="261"/>
      <c r="F73" s="146"/>
      <c r="G73" s="262"/>
      <c r="H73" s="261"/>
      <c r="I73" s="146"/>
      <c r="J73" s="262"/>
    </row>
    <row r="74" spans="1:10" ht="12.75" customHeight="1">
      <c r="A74" s="640" t="s">
        <v>142</v>
      </c>
      <c r="B74" s="641"/>
      <c r="C74" s="641"/>
      <c r="D74" s="642"/>
      <c r="E74" s="261"/>
      <c r="F74" s="146"/>
      <c r="G74" s="262"/>
      <c r="H74" s="261"/>
      <c r="I74" s="146"/>
      <c r="J74" s="262"/>
    </row>
    <row r="75" spans="1:10">
      <c r="A75" s="614" t="s">
        <v>143</v>
      </c>
      <c r="B75" s="615"/>
      <c r="C75" s="615"/>
      <c r="D75" s="616"/>
      <c r="E75" s="261"/>
      <c r="F75" s="146"/>
      <c r="G75" s="262"/>
      <c r="H75" s="261"/>
      <c r="I75" s="146"/>
      <c r="J75" s="262"/>
    </row>
    <row r="76" spans="1:10">
      <c r="A76" s="610"/>
      <c r="B76" s="469"/>
      <c r="C76" s="469"/>
      <c r="D76" s="611"/>
      <c r="E76" s="261"/>
      <c r="F76" s="146"/>
      <c r="G76" s="262"/>
      <c r="H76" s="261"/>
      <c r="I76" s="146"/>
      <c r="J76" s="262"/>
    </row>
    <row r="77" spans="1:10">
      <c r="A77" s="658" t="s">
        <v>134</v>
      </c>
      <c r="B77" s="659"/>
      <c r="C77" s="659"/>
      <c r="D77" s="660"/>
      <c r="E77" s="283">
        <f>SUM(E73:E75)</f>
        <v>0</v>
      </c>
      <c r="F77" s="101">
        <f>SUM(F73:F75)</f>
        <v>0</v>
      </c>
      <c r="G77" s="284">
        <v>0</v>
      </c>
      <c r="H77" s="283">
        <v>0</v>
      </c>
      <c r="I77" s="101">
        <v>0</v>
      </c>
      <c r="J77" s="284">
        <v>0</v>
      </c>
    </row>
    <row r="78" spans="1:10" ht="21.75" customHeight="1">
      <c r="A78" s="610"/>
      <c r="B78" s="469"/>
      <c r="C78" s="469"/>
      <c r="D78" s="611"/>
      <c r="E78" s="261"/>
      <c r="F78" s="146"/>
      <c r="G78" s="262"/>
      <c r="H78" s="261"/>
      <c r="I78" s="146"/>
      <c r="J78" s="262"/>
    </row>
    <row r="79" spans="1:10" ht="12.75" customHeight="1">
      <c r="A79" s="617" t="s">
        <v>152</v>
      </c>
      <c r="B79" s="492"/>
      <c r="C79" s="492"/>
      <c r="D79" s="618"/>
      <c r="E79" s="283">
        <f>E63+E71+E77</f>
        <v>42213</v>
      </c>
      <c r="F79" s="101">
        <f>F63+F71+F77</f>
        <v>0</v>
      </c>
      <c r="G79" s="284">
        <f>SUM(E79:F79)</f>
        <v>42213</v>
      </c>
      <c r="H79" s="283">
        <f>SUM(H63,H71)</f>
        <v>43586</v>
      </c>
      <c r="I79" s="101">
        <v>0</v>
      </c>
      <c r="J79" s="284">
        <f>SUM(H79:I79)</f>
        <v>43586</v>
      </c>
    </row>
    <row r="80" spans="1:10">
      <c r="A80" s="610"/>
      <c r="B80" s="469"/>
      <c r="C80" s="469"/>
      <c r="D80" s="611"/>
      <c r="E80" s="261"/>
      <c r="F80" s="101"/>
      <c r="G80" s="262"/>
      <c r="H80" s="261"/>
      <c r="I80" s="101"/>
      <c r="J80" s="262"/>
    </row>
    <row r="81" spans="1:10">
      <c r="A81" s="610" t="s">
        <v>144</v>
      </c>
      <c r="B81" s="469"/>
      <c r="C81" s="469"/>
      <c r="D81" s="611"/>
      <c r="E81" s="261"/>
      <c r="F81" s="146"/>
      <c r="G81" s="262"/>
      <c r="H81" s="261"/>
      <c r="I81" s="146"/>
      <c r="J81" s="262"/>
    </row>
    <row r="82" spans="1:10">
      <c r="A82" s="610" t="s">
        <v>61</v>
      </c>
      <c r="B82" s="469"/>
      <c r="C82" s="469"/>
      <c r="D82" s="611"/>
      <c r="E82" s="261"/>
      <c r="F82" s="146"/>
      <c r="G82" s="262"/>
      <c r="H82" s="261"/>
      <c r="I82" s="146"/>
      <c r="J82" s="262"/>
    </row>
    <row r="83" spans="1:10">
      <c r="A83" s="610" t="s">
        <v>145</v>
      </c>
      <c r="B83" s="469"/>
      <c r="C83" s="469"/>
      <c r="D83" s="611"/>
      <c r="E83" s="261"/>
      <c r="F83" s="146"/>
      <c r="G83" s="262"/>
      <c r="H83" s="261"/>
      <c r="I83" s="146"/>
      <c r="J83" s="262"/>
    </row>
    <row r="84" spans="1:10">
      <c r="A84" s="610" t="s">
        <v>146</v>
      </c>
      <c r="B84" s="469"/>
      <c r="C84" s="469"/>
      <c r="D84" s="611"/>
      <c r="E84" s="261"/>
      <c r="F84" s="146"/>
      <c r="G84" s="262"/>
      <c r="H84" s="261"/>
      <c r="I84" s="146"/>
      <c r="J84" s="262"/>
    </row>
    <row r="85" spans="1:10">
      <c r="A85" s="610" t="s">
        <v>147</v>
      </c>
      <c r="B85" s="469"/>
      <c r="C85" s="469"/>
      <c r="D85" s="611"/>
      <c r="E85" s="261"/>
      <c r="F85" s="146"/>
      <c r="G85" s="262"/>
      <c r="H85" s="261"/>
      <c r="I85" s="146"/>
      <c r="J85" s="262"/>
    </row>
    <row r="86" spans="1:10">
      <c r="A86" s="610" t="s">
        <v>222</v>
      </c>
      <c r="B86" s="469"/>
      <c r="C86" s="469"/>
      <c r="D86" s="611"/>
      <c r="E86" s="261"/>
      <c r="F86" s="146"/>
      <c r="G86" s="262"/>
      <c r="H86" s="261"/>
      <c r="I86" s="146"/>
      <c r="J86" s="262"/>
    </row>
    <row r="87" spans="1:10">
      <c r="A87" s="619" t="s">
        <v>340</v>
      </c>
      <c r="B87" s="481"/>
      <c r="C87" s="481"/>
      <c r="D87" s="620"/>
      <c r="E87" s="261"/>
      <c r="F87" s="146"/>
      <c r="G87" s="262"/>
      <c r="H87" s="261"/>
      <c r="I87" s="146"/>
      <c r="J87" s="262"/>
    </row>
    <row r="88" spans="1:10">
      <c r="A88" s="621" t="s">
        <v>342</v>
      </c>
      <c r="B88" s="488"/>
      <c r="C88" s="488"/>
      <c r="D88" s="622"/>
      <c r="E88" s="283">
        <f>SUM(E81:E87)</f>
        <v>0</v>
      </c>
      <c r="F88" s="101">
        <f>SUM(F81:F87)</f>
        <v>0</v>
      </c>
      <c r="G88" s="284">
        <f>SUM(E88:F88)</f>
        <v>0</v>
      </c>
      <c r="H88" s="283">
        <v>0</v>
      </c>
      <c r="I88" s="101">
        <v>0</v>
      </c>
      <c r="J88" s="284">
        <f>SUM(H88:I88)</f>
        <v>0</v>
      </c>
    </row>
    <row r="89" spans="1:10">
      <c r="A89" s="632"/>
      <c r="B89" s="483"/>
      <c r="C89" s="483"/>
      <c r="D89" s="633"/>
      <c r="E89" s="261"/>
      <c r="F89" s="146"/>
      <c r="G89" s="262"/>
      <c r="H89" s="261"/>
      <c r="I89" s="146"/>
      <c r="J89" s="262">
        <f>SUM(H89:I89)</f>
        <v>0</v>
      </c>
    </row>
    <row r="90" spans="1:10">
      <c r="A90" s="594" t="s">
        <v>153</v>
      </c>
      <c r="B90" s="482"/>
      <c r="C90" s="482"/>
      <c r="D90" s="595"/>
      <c r="E90" s="283">
        <f>E79+E88</f>
        <v>42213</v>
      </c>
      <c r="F90" s="101">
        <f>F79+F88</f>
        <v>0</v>
      </c>
      <c r="G90" s="284">
        <f>SUM(E90:F90)</f>
        <v>42213</v>
      </c>
      <c r="H90" s="283">
        <f>SUM(H79,H88)</f>
        <v>43586</v>
      </c>
      <c r="I90" s="101"/>
      <c r="J90" s="284">
        <f>SUM(H90:I90)</f>
        <v>43586</v>
      </c>
    </row>
    <row r="91" spans="1:10" ht="21.75" customHeight="1" thickBot="1">
      <c r="A91" s="357"/>
      <c r="B91" s="358"/>
      <c r="C91" s="358"/>
      <c r="D91" s="359"/>
      <c r="E91" s="267"/>
      <c r="F91" s="360"/>
      <c r="G91" s="268"/>
      <c r="H91" s="267"/>
      <c r="I91" s="360"/>
      <c r="J91" s="262">
        <f>SUM(H91:I91)</f>
        <v>0</v>
      </c>
    </row>
    <row r="92" spans="1:10" ht="13.5" thickBot="1">
      <c r="A92" s="596" t="s">
        <v>198</v>
      </c>
      <c r="B92" s="597"/>
      <c r="C92" s="597"/>
      <c r="D92" s="598"/>
      <c r="E92" s="361">
        <v>42213</v>
      </c>
      <c r="F92" s="362"/>
      <c r="G92" s="362">
        <v>42213</v>
      </c>
      <c r="H92" s="361">
        <f>SUM(H53,H90)</f>
        <v>44671</v>
      </c>
      <c r="I92" s="362"/>
      <c r="J92" s="362">
        <f>SUM(H92:I92)</f>
        <v>44671</v>
      </c>
    </row>
    <row r="95" spans="1:10" ht="15.75">
      <c r="A95" s="238" t="s">
        <v>501</v>
      </c>
    </row>
    <row r="96" spans="1:10" ht="15.75">
      <c r="A96" s="238" t="s">
        <v>502</v>
      </c>
    </row>
  </sheetData>
  <mergeCells count="97">
    <mergeCell ref="A50:D50"/>
    <mergeCell ref="A49:D49"/>
    <mergeCell ref="A48:D48"/>
    <mergeCell ref="A47:D47"/>
    <mergeCell ref="A40:D40"/>
    <mergeCell ref="A39:D39"/>
    <mergeCell ref="A42:D42"/>
    <mergeCell ref="A32:D32"/>
    <mergeCell ref="A30:D30"/>
    <mergeCell ref="A35:D35"/>
    <mergeCell ref="A33:D33"/>
    <mergeCell ref="A38:D38"/>
    <mergeCell ref="A36:D36"/>
    <mergeCell ref="A34:D34"/>
    <mergeCell ref="A37:D37"/>
    <mergeCell ref="A22:D22"/>
    <mergeCell ref="A29:D29"/>
    <mergeCell ref="A25:D25"/>
    <mergeCell ref="A21:D21"/>
    <mergeCell ref="A26:D26"/>
    <mergeCell ref="A28:D28"/>
    <mergeCell ref="A23:D23"/>
    <mergeCell ref="A24:D24"/>
    <mergeCell ref="A27:D27"/>
    <mergeCell ref="A2:G2"/>
    <mergeCell ref="A7:G7"/>
    <mergeCell ref="A4:G5"/>
    <mergeCell ref="A16:D16"/>
    <mergeCell ref="A17:D17"/>
    <mergeCell ref="A18:D18"/>
    <mergeCell ref="A72:D72"/>
    <mergeCell ref="A41:D41"/>
    <mergeCell ref="A11:D11"/>
    <mergeCell ref="A19:D19"/>
    <mergeCell ref="A12:D12"/>
    <mergeCell ref="A13:D13"/>
    <mergeCell ref="A14:D14"/>
    <mergeCell ref="A15:D15"/>
    <mergeCell ref="A31:D31"/>
    <mergeCell ref="A20:D20"/>
    <mergeCell ref="A62:D62"/>
    <mergeCell ref="A63:D63"/>
    <mergeCell ref="A66:D66"/>
    <mergeCell ref="A58:D58"/>
    <mergeCell ref="A60:D60"/>
    <mergeCell ref="A61:D61"/>
    <mergeCell ref="A64:D64"/>
    <mergeCell ref="A80:D80"/>
    <mergeCell ref="A43:D43"/>
    <mergeCell ref="A74:D74"/>
    <mergeCell ref="A51:D51"/>
    <mergeCell ref="A52:D52"/>
    <mergeCell ref="A44:D44"/>
    <mergeCell ref="A45:D45"/>
    <mergeCell ref="A46:D46"/>
    <mergeCell ref="A59:D59"/>
    <mergeCell ref="A73:D73"/>
    <mergeCell ref="A89:D89"/>
    <mergeCell ref="A88:D88"/>
    <mergeCell ref="A85:D85"/>
    <mergeCell ref="A86:D86"/>
    <mergeCell ref="A65:D65"/>
    <mergeCell ref="A77:D77"/>
    <mergeCell ref="A78:D78"/>
    <mergeCell ref="A75:D75"/>
    <mergeCell ref="A79:D79"/>
    <mergeCell ref="A67:D67"/>
    <mergeCell ref="J9:J10"/>
    <mergeCell ref="A71:D71"/>
    <mergeCell ref="A81:D81"/>
    <mergeCell ref="A82:D82"/>
    <mergeCell ref="A83:D83"/>
    <mergeCell ref="A84:D84"/>
    <mergeCell ref="A68:D68"/>
    <mergeCell ref="A76:D76"/>
    <mergeCell ref="A69:D69"/>
    <mergeCell ref="A70:D70"/>
    <mergeCell ref="J56:J57"/>
    <mergeCell ref="A87:D87"/>
    <mergeCell ref="A8:D10"/>
    <mergeCell ref="E8:G8"/>
    <mergeCell ref="H8:J8"/>
    <mergeCell ref="E9:E10"/>
    <mergeCell ref="F9:F10"/>
    <mergeCell ref="G9:G10"/>
    <mergeCell ref="H9:H10"/>
    <mergeCell ref="I9:I10"/>
    <mergeCell ref="A90:D90"/>
    <mergeCell ref="A92:D92"/>
    <mergeCell ref="A53:D53"/>
    <mergeCell ref="A55:J55"/>
    <mergeCell ref="A56:D57"/>
    <mergeCell ref="E56:E57"/>
    <mergeCell ref="F56:F57"/>
    <mergeCell ref="G56:G57"/>
    <mergeCell ref="H56:H57"/>
    <mergeCell ref="I56:I57"/>
  </mergeCells>
  <phoneticPr fontId="10" type="noConversion"/>
  <printOptions horizontalCentered="1"/>
  <pageMargins left="0.27559055118110237" right="0.19685039370078741" top="0.6692913385826772" bottom="0.19685039370078741" header="0.15748031496062992" footer="0.15748031496062992"/>
  <pageSetup paperSize="9" scale="66" orientation="portrait" r:id="rId1"/>
  <headerFooter alignWithMargins="0"/>
  <rowBreaks count="1" manualBreakCount="1">
    <brk id="5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2:L83"/>
  <sheetViews>
    <sheetView view="pageBreakPreview" topLeftCell="A64" zoomScale="110" zoomScaleNormal="100" zoomScaleSheetLayoutView="110" workbookViewId="0">
      <selection activeCell="A2" sqref="A2:G2"/>
    </sheetView>
  </sheetViews>
  <sheetFormatPr defaultRowHeight="12.75"/>
  <cols>
    <col min="4" max="4" width="25.28515625" customWidth="1"/>
    <col min="5" max="5" width="15.28515625" customWidth="1"/>
    <col min="6" max="6" width="13.42578125" customWidth="1"/>
    <col min="7" max="7" width="11" customWidth="1"/>
  </cols>
  <sheetData>
    <row r="2" spans="1:8">
      <c r="A2" s="473" t="s">
        <v>433</v>
      </c>
      <c r="B2" s="473"/>
      <c r="C2" s="628"/>
      <c r="D2" s="628"/>
      <c r="E2" s="628"/>
      <c r="F2" s="472"/>
      <c r="G2" s="472"/>
    </row>
    <row r="3" spans="1:8">
      <c r="A3" s="473"/>
      <c r="B3" s="473"/>
      <c r="C3" s="473"/>
      <c r="D3" s="473"/>
      <c r="E3" s="473"/>
    </row>
    <row r="4" spans="1:8">
      <c r="A4" s="570" t="s">
        <v>210</v>
      </c>
      <c r="B4" s="570"/>
      <c r="C4" s="570"/>
      <c r="D4" s="570"/>
      <c r="E4" s="570"/>
      <c r="F4" s="570"/>
      <c r="G4" s="472"/>
      <c r="H4" s="472"/>
    </row>
    <row r="5" spans="1:8">
      <c r="A5" s="570" t="s">
        <v>211</v>
      </c>
      <c r="B5" s="570"/>
      <c r="C5" s="570"/>
      <c r="D5" s="570"/>
      <c r="E5" s="570"/>
      <c r="F5" s="570"/>
      <c r="G5" s="472"/>
      <c r="H5" s="472"/>
    </row>
    <row r="7" spans="1:8">
      <c r="A7" s="571"/>
      <c r="B7" s="571"/>
      <c r="C7" s="571"/>
      <c r="D7" s="571"/>
      <c r="E7" s="710"/>
      <c r="F7" s="29"/>
      <c r="G7" s="29" t="s">
        <v>1</v>
      </c>
    </row>
    <row r="8" spans="1:8" ht="24" customHeight="1">
      <c r="A8" s="711" t="s">
        <v>2</v>
      </c>
      <c r="B8" s="712"/>
      <c r="C8" s="712"/>
      <c r="D8" s="713"/>
      <c r="E8" s="720" t="s">
        <v>345</v>
      </c>
      <c r="F8" s="13" t="s">
        <v>28</v>
      </c>
      <c r="G8" s="728" t="s">
        <v>30</v>
      </c>
    </row>
    <row r="9" spans="1:8" ht="48" customHeight="1">
      <c r="A9" s="714"/>
      <c r="B9" s="715"/>
      <c r="C9" s="715"/>
      <c r="D9" s="716"/>
      <c r="E9" s="720"/>
      <c r="F9" s="13" t="s">
        <v>346</v>
      </c>
      <c r="G9" s="728"/>
    </row>
    <row r="10" spans="1:8" ht="23.25" customHeight="1">
      <c r="A10" s="707" t="s">
        <v>99</v>
      </c>
      <c r="B10" s="708"/>
      <c r="C10" s="708"/>
      <c r="D10" s="709"/>
      <c r="E10" s="62"/>
      <c r="F10" s="62"/>
      <c r="G10" s="14">
        <f>SUM(E10:F10)</f>
        <v>0</v>
      </c>
    </row>
    <row r="11" spans="1:8" ht="23.25" customHeight="1">
      <c r="A11" s="707" t="s">
        <v>100</v>
      </c>
      <c r="B11" s="708"/>
      <c r="C11" s="708"/>
      <c r="D11" s="709"/>
      <c r="E11" s="14"/>
      <c r="F11" s="14"/>
      <c r="G11" s="14">
        <f>SUM(E11:F11)</f>
        <v>0</v>
      </c>
    </row>
    <row r="12" spans="1:8" ht="23.25" customHeight="1">
      <c r="A12" s="707" t="s">
        <v>101</v>
      </c>
      <c r="B12" s="708"/>
      <c r="C12" s="708"/>
      <c r="D12" s="709"/>
      <c r="E12" s="14"/>
      <c r="F12" s="14"/>
      <c r="G12" s="14">
        <f>SUM(E12:F12)</f>
        <v>0</v>
      </c>
    </row>
    <row r="13" spans="1:8" ht="12.75" customHeight="1">
      <c r="A13" s="707" t="s">
        <v>102</v>
      </c>
      <c r="B13" s="708"/>
      <c r="C13" s="708"/>
      <c r="D13" s="709"/>
      <c r="E13" s="14"/>
      <c r="F13" s="14"/>
      <c r="G13" s="14">
        <f>SUM(E13:F13)</f>
        <v>0</v>
      </c>
    </row>
    <row r="14" spans="1:8" ht="12.75" customHeight="1">
      <c r="A14" s="721" t="s">
        <v>149</v>
      </c>
      <c r="B14" s="722"/>
      <c r="C14" s="722"/>
      <c r="D14" s="723"/>
      <c r="E14" s="14">
        <f>SUM(E10:E13)</f>
        <v>0</v>
      </c>
      <c r="F14" s="14">
        <f>SUM(F10:F13)</f>
        <v>0</v>
      </c>
      <c r="G14" s="14">
        <f>SUM(E14:F14)</f>
        <v>0</v>
      </c>
    </row>
    <row r="15" spans="1:8">
      <c r="A15" s="700"/>
      <c r="B15" s="700"/>
      <c r="C15" s="700"/>
      <c r="D15" s="700"/>
      <c r="E15" s="14"/>
      <c r="F15" s="14"/>
      <c r="G15" s="14"/>
    </row>
    <row r="16" spans="1:8">
      <c r="A16" s="717" t="s">
        <v>112</v>
      </c>
      <c r="B16" s="718"/>
      <c r="C16" s="718"/>
      <c r="D16" s="719"/>
      <c r="E16" s="14"/>
      <c r="F16" s="14"/>
      <c r="G16" s="14"/>
    </row>
    <row r="17" spans="1:7">
      <c r="A17" s="724"/>
      <c r="B17" s="724"/>
      <c r="C17" s="724"/>
      <c r="D17" s="724"/>
      <c r="E17" s="14"/>
      <c r="F17" s="14"/>
      <c r="G17" s="14"/>
    </row>
    <row r="18" spans="1:7">
      <c r="A18" s="725" t="s">
        <v>113</v>
      </c>
      <c r="B18" s="725"/>
      <c r="C18" s="725"/>
      <c r="D18" s="725"/>
      <c r="E18" s="14"/>
      <c r="F18" s="14"/>
      <c r="G18" s="14">
        <f t="shared" ref="G18:G28" si="0">SUM(E18:F18)</f>
        <v>0</v>
      </c>
    </row>
    <row r="19" spans="1:7">
      <c r="A19" s="727" t="s">
        <v>114</v>
      </c>
      <c r="B19" s="727"/>
      <c r="C19" s="727"/>
      <c r="D19" s="727"/>
      <c r="E19" s="14"/>
      <c r="F19" s="14"/>
      <c r="G19" s="14">
        <f t="shared" si="0"/>
        <v>0</v>
      </c>
    </row>
    <row r="20" spans="1:7">
      <c r="A20" s="700" t="s">
        <v>115</v>
      </c>
      <c r="B20" s="700"/>
      <c r="C20" s="700"/>
      <c r="D20" s="700"/>
      <c r="E20" s="14"/>
      <c r="F20" s="14"/>
      <c r="G20" s="14">
        <f t="shared" si="0"/>
        <v>0</v>
      </c>
    </row>
    <row r="21" spans="1:7">
      <c r="A21" s="700" t="s">
        <v>223</v>
      </c>
      <c r="B21" s="700"/>
      <c r="C21" s="700"/>
      <c r="D21" s="700"/>
      <c r="E21" s="14"/>
      <c r="F21" s="14"/>
      <c r="G21" s="14">
        <f t="shared" si="0"/>
        <v>0</v>
      </c>
    </row>
    <row r="22" spans="1:7">
      <c r="A22" s="725" t="s">
        <v>209</v>
      </c>
      <c r="B22" s="725"/>
      <c r="C22" s="725"/>
      <c r="D22" s="725"/>
      <c r="E22" s="14"/>
      <c r="F22" s="14"/>
      <c r="G22" s="14">
        <f t="shared" si="0"/>
        <v>0</v>
      </c>
    </row>
    <row r="23" spans="1:7">
      <c r="A23" s="700" t="s">
        <v>116</v>
      </c>
      <c r="B23" s="700"/>
      <c r="C23" s="700"/>
      <c r="D23" s="700"/>
      <c r="E23" s="14"/>
      <c r="F23" s="14"/>
      <c r="G23" s="14">
        <f t="shared" si="0"/>
        <v>0</v>
      </c>
    </row>
    <row r="24" spans="1:7">
      <c r="A24" s="704" t="s">
        <v>117</v>
      </c>
      <c r="B24" s="705"/>
      <c r="C24" s="705"/>
      <c r="D24" s="706"/>
      <c r="E24" s="14"/>
      <c r="F24" s="14"/>
      <c r="G24" s="14">
        <f t="shared" si="0"/>
        <v>0</v>
      </c>
    </row>
    <row r="25" spans="1:7">
      <c r="A25" s="700" t="s">
        <v>118</v>
      </c>
      <c r="B25" s="700"/>
      <c r="C25" s="700"/>
      <c r="D25" s="700"/>
      <c r="E25" s="14"/>
      <c r="F25" s="14"/>
      <c r="G25" s="14">
        <f t="shared" si="0"/>
        <v>0</v>
      </c>
    </row>
    <row r="26" spans="1:7">
      <c r="A26" s="700" t="s">
        <v>119</v>
      </c>
      <c r="B26" s="724"/>
      <c r="C26" s="724"/>
      <c r="D26" s="724"/>
      <c r="E26" s="14"/>
      <c r="F26" s="14"/>
      <c r="G26" s="14">
        <f t="shared" si="0"/>
        <v>0</v>
      </c>
    </row>
    <row r="27" spans="1:7">
      <c r="A27" s="704" t="s">
        <v>120</v>
      </c>
      <c r="B27" s="705"/>
      <c r="C27" s="705"/>
      <c r="D27" s="706"/>
      <c r="E27" s="14"/>
      <c r="F27" s="14"/>
      <c r="G27" s="14">
        <f t="shared" si="0"/>
        <v>0</v>
      </c>
    </row>
    <row r="28" spans="1:7">
      <c r="A28" s="724" t="s">
        <v>121</v>
      </c>
      <c r="B28" s="724"/>
      <c r="C28" s="724"/>
      <c r="D28" s="724"/>
      <c r="E28" s="14">
        <f>SUM(E18:E27)</f>
        <v>0</v>
      </c>
      <c r="F28" s="14">
        <f>SUM(F18:F27)</f>
        <v>0</v>
      </c>
      <c r="G28" s="14">
        <f t="shared" si="0"/>
        <v>0</v>
      </c>
    </row>
    <row r="29" spans="1:7">
      <c r="A29" s="734"/>
      <c r="B29" s="734"/>
      <c r="C29" s="734"/>
      <c r="D29" s="734"/>
      <c r="E29" s="14"/>
      <c r="F29" s="14"/>
      <c r="G29" s="14"/>
    </row>
    <row r="30" spans="1:7" ht="23.25" customHeight="1">
      <c r="A30" s="727" t="s">
        <v>122</v>
      </c>
      <c r="B30" s="727"/>
      <c r="C30" s="727"/>
      <c r="D30" s="727"/>
      <c r="E30" s="14"/>
      <c r="F30" s="14"/>
      <c r="G30" s="14">
        <f>SUM(E30:F30)</f>
        <v>0</v>
      </c>
    </row>
    <row r="31" spans="1:7" ht="23.25" customHeight="1">
      <c r="A31" s="727" t="s">
        <v>123</v>
      </c>
      <c r="B31" s="727"/>
      <c r="C31" s="727"/>
      <c r="D31" s="727"/>
      <c r="E31" s="14"/>
      <c r="F31" s="14"/>
      <c r="G31" s="14">
        <f>SUM(E31:F31)</f>
        <v>0</v>
      </c>
    </row>
    <row r="32" spans="1:7">
      <c r="A32" s="700" t="s">
        <v>124</v>
      </c>
      <c r="B32" s="700"/>
      <c r="C32" s="700"/>
      <c r="D32" s="700"/>
      <c r="E32" s="14"/>
      <c r="F32" s="14"/>
      <c r="G32" s="14">
        <f>SUM(E32:F32)</f>
        <v>0</v>
      </c>
    </row>
    <row r="33" spans="1:7">
      <c r="A33" s="724" t="s">
        <v>125</v>
      </c>
      <c r="B33" s="724"/>
      <c r="C33" s="724"/>
      <c r="D33" s="724"/>
      <c r="E33" s="14">
        <f>SUM(E30:E32)</f>
        <v>0</v>
      </c>
      <c r="F33" s="14">
        <f>SUM(F30:F32)</f>
        <v>0</v>
      </c>
      <c r="G33" s="14">
        <f>SUM(E33:F33)</f>
        <v>0</v>
      </c>
    </row>
    <row r="34" spans="1:7">
      <c r="A34" s="700"/>
      <c r="B34" s="700"/>
      <c r="C34" s="700"/>
      <c r="D34" s="700"/>
      <c r="E34" s="14"/>
      <c r="F34" s="14"/>
      <c r="G34" s="14"/>
    </row>
    <row r="35" spans="1:7">
      <c r="A35" s="724" t="s">
        <v>178</v>
      </c>
      <c r="B35" s="724"/>
      <c r="C35" s="724"/>
      <c r="D35" s="724"/>
      <c r="E35" s="14">
        <f>E14+E16+E28+E33</f>
        <v>0</v>
      </c>
      <c r="F35" s="14">
        <f>F14+F16+F28+F33</f>
        <v>0</v>
      </c>
      <c r="G35" s="14">
        <f>SUM(E35:F35)</f>
        <v>0</v>
      </c>
    </row>
    <row r="36" spans="1:7">
      <c r="A36" s="700"/>
      <c r="B36" s="700"/>
      <c r="C36" s="700"/>
      <c r="D36" s="700"/>
      <c r="E36" s="14"/>
      <c r="F36" s="14"/>
      <c r="G36" s="14"/>
    </row>
    <row r="37" spans="1:7">
      <c r="A37" s="700" t="s">
        <v>144</v>
      </c>
      <c r="B37" s="700"/>
      <c r="C37" s="700"/>
      <c r="D37" s="700"/>
      <c r="E37" s="14"/>
      <c r="F37" s="14"/>
      <c r="G37" s="14">
        <f t="shared" ref="G37:G44" si="1">SUM(E37:F37)</f>
        <v>0</v>
      </c>
    </row>
    <row r="38" spans="1:7">
      <c r="A38" s="700" t="s">
        <v>61</v>
      </c>
      <c r="B38" s="700"/>
      <c r="C38" s="700"/>
      <c r="D38" s="700"/>
      <c r="E38" s="14"/>
      <c r="F38" s="14"/>
      <c r="G38" s="14">
        <f t="shared" si="1"/>
        <v>0</v>
      </c>
    </row>
    <row r="39" spans="1:7">
      <c r="A39" s="700" t="s">
        <v>145</v>
      </c>
      <c r="B39" s="700"/>
      <c r="C39" s="700"/>
      <c r="D39" s="700"/>
      <c r="E39" s="14"/>
      <c r="F39" s="14"/>
      <c r="G39" s="14">
        <f t="shared" si="1"/>
        <v>0</v>
      </c>
    </row>
    <row r="40" spans="1:7">
      <c r="A40" s="700" t="s">
        <v>146</v>
      </c>
      <c r="B40" s="700"/>
      <c r="C40" s="700"/>
      <c r="D40" s="700"/>
      <c r="E40" s="14"/>
      <c r="F40" s="14"/>
      <c r="G40" s="14">
        <f t="shared" si="1"/>
        <v>0</v>
      </c>
    </row>
    <row r="41" spans="1:7">
      <c r="A41" s="700" t="s">
        <v>147</v>
      </c>
      <c r="B41" s="700"/>
      <c r="C41" s="700"/>
      <c r="D41" s="700"/>
      <c r="E41" s="14"/>
      <c r="F41" s="14"/>
      <c r="G41" s="14">
        <f t="shared" si="1"/>
        <v>0</v>
      </c>
    </row>
    <row r="42" spans="1:7">
      <c r="A42" s="700" t="s">
        <v>222</v>
      </c>
      <c r="B42" s="700"/>
      <c r="C42" s="700"/>
      <c r="D42" s="700"/>
      <c r="E42" s="14"/>
      <c r="F42" s="14"/>
      <c r="G42" s="14">
        <f t="shared" si="1"/>
        <v>0</v>
      </c>
    </row>
    <row r="43" spans="1:7">
      <c r="A43" s="704" t="s">
        <v>340</v>
      </c>
      <c r="B43" s="705"/>
      <c r="C43" s="705"/>
      <c r="D43" s="706"/>
      <c r="E43" s="14"/>
      <c r="F43" s="14"/>
      <c r="G43" s="14">
        <f t="shared" si="1"/>
        <v>0</v>
      </c>
    </row>
    <row r="44" spans="1:7">
      <c r="A44" s="701" t="s">
        <v>342</v>
      </c>
      <c r="B44" s="702"/>
      <c r="C44" s="702"/>
      <c r="D44" s="703"/>
      <c r="E44" s="14">
        <f>SUM(E37:E43)</f>
        <v>0</v>
      </c>
      <c r="F44" s="14">
        <f>SUM(F37:F43)</f>
        <v>0</v>
      </c>
      <c r="G44" s="14">
        <f t="shared" si="1"/>
        <v>0</v>
      </c>
    </row>
    <row r="45" spans="1:7">
      <c r="A45" s="700"/>
      <c r="B45" s="700"/>
      <c r="C45" s="700"/>
      <c r="D45" s="700"/>
      <c r="E45" s="14"/>
      <c r="F45" s="14"/>
      <c r="G45" s="14"/>
    </row>
    <row r="46" spans="1:7">
      <c r="A46" s="724" t="s">
        <v>148</v>
      </c>
      <c r="B46" s="724"/>
      <c r="C46" s="724"/>
      <c r="D46" s="724"/>
      <c r="E46" s="14">
        <f>E35+E44</f>
        <v>0</v>
      </c>
      <c r="F46" s="14">
        <f>F35+F44</f>
        <v>0</v>
      </c>
      <c r="G46" s="14">
        <f>SUM(E46:F46)</f>
        <v>0</v>
      </c>
    </row>
    <row r="47" spans="1:7">
      <c r="E47" s="31"/>
      <c r="F47" s="31"/>
      <c r="G47" s="31"/>
    </row>
    <row r="48" spans="1:7">
      <c r="E48" s="31"/>
      <c r="F48" s="31"/>
      <c r="G48" s="31"/>
    </row>
    <row r="49" spans="1:12">
      <c r="A49" s="42"/>
      <c r="B49" s="42"/>
      <c r="C49" s="42"/>
      <c r="D49" s="42"/>
      <c r="E49" s="35"/>
      <c r="F49" s="31"/>
      <c r="G49" s="35" t="s">
        <v>1</v>
      </c>
      <c r="H49" s="31"/>
      <c r="I49" s="31"/>
      <c r="J49" s="31"/>
      <c r="K49" s="31"/>
      <c r="L49" s="31"/>
    </row>
    <row r="50" spans="1:12" ht="23.25" customHeight="1">
      <c r="A50" s="728" t="s">
        <v>2</v>
      </c>
      <c r="B50" s="728"/>
      <c r="C50" s="728"/>
      <c r="D50" s="728"/>
      <c r="E50" s="699" t="s">
        <v>345</v>
      </c>
      <c r="F50" s="144" t="s">
        <v>28</v>
      </c>
      <c r="G50" s="729" t="s">
        <v>30</v>
      </c>
    </row>
    <row r="51" spans="1:12" ht="36" customHeight="1">
      <c r="A51" s="728"/>
      <c r="B51" s="728"/>
      <c r="C51" s="728"/>
      <c r="D51" s="728"/>
      <c r="E51" s="699"/>
      <c r="F51" s="144" t="s">
        <v>346</v>
      </c>
      <c r="G51" s="729"/>
    </row>
    <row r="52" spans="1:12" ht="23.25" customHeight="1">
      <c r="A52" s="735" t="s">
        <v>127</v>
      </c>
      <c r="B52" s="735"/>
      <c r="C52" s="735"/>
      <c r="D52" s="735"/>
      <c r="E52" s="14"/>
      <c r="F52" s="14"/>
      <c r="G52" s="14">
        <f>SUM(E52:F52)</f>
        <v>0</v>
      </c>
    </row>
    <row r="53" spans="1:12" ht="23.25" customHeight="1">
      <c r="A53" s="736" t="s">
        <v>128</v>
      </c>
      <c r="B53" s="736"/>
      <c r="C53" s="736"/>
      <c r="D53" s="736"/>
      <c r="E53" s="14"/>
      <c r="F53" s="14"/>
      <c r="G53" s="14">
        <f>SUM(E53:F53)</f>
        <v>0</v>
      </c>
    </row>
    <row r="54" spans="1:12" ht="23.25" customHeight="1">
      <c r="A54" s="736" t="s">
        <v>129</v>
      </c>
      <c r="B54" s="736"/>
      <c r="C54" s="736"/>
      <c r="D54" s="736"/>
      <c r="E54" s="14"/>
      <c r="F54" s="14"/>
      <c r="G54" s="14">
        <f>SUM(E54:F54)</f>
        <v>0</v>
      </c>
    </row>
    <row r="55" spans="1:12" ht="23.25" customHeight="1">
      <c r="A55" s="730" t="s">
        <v>130</v>
      </c>
      <c r="B55" s="731"/>
      <c r="C55" s="731"/>
      <c r="D55" s="732"/>
      <c r="E55" s="14"/>
      <c r="F55" s="14"/>
      <c r="G55" s="14">
        <f>SUM(E55:F55)</f>
        <v>0</v>
      </c>
    </row>
    <row r="56" spans="1:12" ht="23.25" customHeight="1">
      <c r="A56" s="733" t="s">
        <v>131</v>
      </c>
      <c r="B56" s="733"/>
      <c r="C56" s="733"/>
      <c r="D56" s="733"/>
      <c r="E56" s="28">
        <f>SUM(E52:E55)</f>
        <v>0</v>
      </c>
      <c r="F56" s="28">
        <f>SUM(F52:F55)</f>
        <v>0</v>
      </c>
      <c r="G56" s="14">
        <f>SUM(E56:F56)</f>
        <v>0</v>
      </c>
    </row>
    <row r="57" spans="1:12" ht="12.75" customHeight="1">
      <c r="A57" s="726"/>
      <c r="B57" s="726"/>
      <c r="C57" s="726"/>
      <c r="D57" s="726"/>
      <c r="E57" s="14"/>
      <c r="F57" s="14"/>
      <c r="G57" s="14"/>
    </row>
    <row r="58" spans="1:12" ht="12.75" customHeight="1">
      <c r="A58" s="736" t="s">
        <v>135</v>
      </c>
      <c r="B58" s="736"/>
      <c r="C58" s="736"/>
      <c r="D58" s="736"/>
      <c r="E58" s="14"/>
      <c r="F58" s="14"/>
      <c r="G58" s="14">
        <f>SUM(E58:F58)</f>
        <v>0</v>
      </c>
    </row>
    <row r="59" spans="1:12" ht="12.75" customHeight="1">
      <c r="A59" s="736" t="s">
        <v>136</v>
      </c>
      <c r="B59" s="736"/>
      <c r="C59" s="736"/>
      <c r="D59" s="736"/>
      <c r="E59" s="14"/>
      <c r="F59" s="14"/>
      <c r="G59" s="14">
        <f>SUM(E59:F59)</f>
        <v>0</v>
      </c>
    </row>
    <row r="60" spans="1:12">
      <c r="A60" s="700" t="s">
        <v>137</v>
      </c>
      <c r="B60" s="700"/>
      <c r="C60" s="700"/>
      <c r="D60" s="700"/>
      <c r="E60" s="14"/>
      <c r="F60" s="14"/>
      <c r="G60" s="14">
        <f>SUM(E60:F60)</f>
        <v>0</v>
      </c>
    </row>
    <row r="61" spans="1:12">
      <c r="A61" s="738"/>
      <c r="B61" s="738"/>
      <c r="C61" s="738"/>
      <c r="D61" s="738"/>
      <c r="E61" s="14"/>
      <c r="F61" s="14"/>
      <c r="G61" s="14"/>
    </row>
    <row r="62" spans="1:12">
      <c r="A62" s="737" t="s">
        <v>140</v>
      </c>
      <c r="B62" s="737"/>
      <c r="C62" s="737"/>
      <c r="D62" s="737"/>
      <c r="E62" s="18">
        <f>SUM(E58:E60)</f>
        <v>0</v>
      </c>
      <c r="F62" s="18">
        <f>SUM(F58:F60)</f>
        <v>0</v>
      </c>
      <c r="G62" s="14">
        <f>SUM(E62:F62)</f>
        <v>0</v>
      </c>
    </row>
    <row r="63" spans="1:12">
      <c r="A63" s="738"/>
      <c r="B63" s="738"/>
      <c r="C63" s="738"/>
      <c r="D63" s="738"/>
      <c r="E63" s="14"/>
      <c r="F63" s="14"/>
      <c r="G63" s="14"/>
    </row>
    <row r="64" spans="1:12" ht="23.25" customHeight="1">
      <c r="A64" s="735" t="s">
        <v>141</v>
      </c>
      <c r="B64" s="735"/>
      <c r="C64" s="735"/>
      <c r="D64" s="735"/>
      <c r="E64" s="14"/>
      <c r="F64" s="14"/>
      <c r="G64" s="14">
        <f>SUM(E64:F64)</f>
        <v>0</v>
      </c>
    </row>
    <row r="65" spans="1:7" ht="23.25" customHeight="1">
      <c r="A65" s="736" t="s">
        <v>142</v>
      </c>
      <c r="B65" s="736"/>
      <c r="C65" s="736"/>
      <c r="D65" s="736"/>
      <c r="E65" s="14"/>
      <c r="F65" s="14"/>
      <c r="G65" s="14">
        <f>SUM(E65:F65)</f>
        <v>0</v>
      </c>
    </row>
    <row r="66" spans="1:7">
      <c r="A66" s="725" t="s">
        <v>143</v>
      </c>
      <c r="B66" s="725"/>
      <c r="C66" s="725"/>
      <c r="D66" s="725"/>
      <c r="E66" s="14"/>
      <c r="F66" s="14"/>
      <c r="G66" s="14">
        <f>SUM(E66:F66)</f>
        <v>0</v>
      </c>
    </row>
    <row r="67" spans="1:7">
      <c r="A67" s="700"/>
      <c r="B67" s="700"/>
      <c r="C67" s="700"/>
      <c r="D67" s="700"/>
      <c r="E67" s="14"/>
      <c r="F67" s="14"/>
      <c r="G67" s="14">
        <f>SUM(E67:F67)</f>
        <v>0</v>
      </c>
    </row>
    <row r="68" spans="1:7">
      <c r="A68" s="742" t="s">
        <v>134</v>
      </c>
      <c r="B68" s="742"/>
      <c r="C68" s="742"/>
      <c r="D68" s="742"/>
      <c r="E68" s="14">
        <f>SUM(E64:E66)</f>
        <v>0</v>
      </c>
      <c r="F68" s="14">
        <f>SUM(F64:F66)</f>
        <v>0</v>
      </c>
      <c r="G68" s="14">
        <f>SUM(E68:F68)</f>
        <v>0</v>
      </c>
    </row>
    <row r="69" spans="1:7">
      <c r="A69" s="700"/>
      <c r="B69" s="700"/>
      <c r="C69" s="700"/>
      <c r="D69" s="700"/>
      <c r="E69" s="14"/>
      <c r="F69" s="14"/>
      <c r="G69" s="14"/>
    </row>
    <row r="70" spans="1:7" ht="23.25" customHeight="1">
      <c r="A70" s="721" t="s">
        <v>152</v>
      </c>
      <c r="B70" s="722"/>
      <c r="C70" s="722"/>
      <c r="D70" s="723"/>
      <c r="E70" s="14">
        <f>E56+E62+E68</f>
        <v>0</v>
      </c>
      <c r="F70" s="14">
        <f>F56+F62+F68</f>
        <v>0</v>
      </c>
      <c r="G70" s="14">
        <f>SUM(E70:F70)</f>
        <v>0</v>
      </c>
    </row>
    <row r="71" spans="1:7">
      <c r="A71" s="700"/>
      <c r="B71" s="700"/>
      <c r="C71" s="700"/>
      <c r="D71" s="700"/>
      <c r="E71" s="14"/>
      <c r="F71" s="14"/>
      <c r="G71" s="14"/>
    </row>
    <row r="72" spans="1:7">
      <c r="A72" s="700" t="s">
        <v>144</v>
      </c>
      <c r="B72" s="700"/>
      <c r="C72" s="700"/>
      <c r="D72" s="700"/>
      <c r="E72" s="14"/>
      <c r="F72" s="14"/>
      <c r="G72" s="14">
        <f t="shared" ref="G72:G79" si="2">SUM(E72:F72)</f>
        <v>0</v>
      </c>
    </row>
    <row r="73" spans="1:7">
      <c r="A73" s="700" t="s">
        <v>61</v>
      </c>
      <c r="B73" s="700"/>
      <c r="C73" s="700"/>
      <c r="D73" s="700"/>
      <c r="E73" s="14"/>
      <c r="F73" s="14"/>
      <c r="G73" s="14">
        <f t="shared" si="2"/>
        <v>0</v>
      </c>
    </row>
    <row r="74" spans="1:7">
      <c r="A74" s="700" t="s">
        <v>145</v>
      </c>
      <c r="B74" s="700"/>
      <c r="C74" s="700"/>
      <c r="D74" s="700"/>
      <c r="E74" s="14"/>
      <c r="F74" s="14"/>
      <c r="G74" s="14">
        <f t="shared" si="2"/>
        <v>0</v>
      </c>
    </row>
    <row r="75" spans="1:7">
      <c r="A75" s="700" t="s">
        <v>146</v>
      </c>
      <c r="B75" s="700"/>
      <c r="C75" s="700"/>
      <c r="D75" s="700"/>
      <c r="E75" s="14"/>
      <c r="F75" s="14"/>
      <c r="G75" s="14">
        <f t="shared" si="2"/>
        <v>0</v>
      </c>
    </row>
    <row r="76" spans="1:7">
      <c r="A76" s="700" t="s">
        <v>147</v>
      </c>
      <c r="B76" s="700"/>
      <c r="C76" s="700"/>
      <c r="D76" s="700"/>
      <c r="E76" s="14"/>
      <c r="F76" s="14"/>
      <c r="G76" s="14">
        <f t="shared" si="2"/>
        <v>0</v>
      </c>
    </row>
    <row r="77" spans="1:7">
      <c r="A77" s="700" t="s">
        <v>222</v>
      </c>
      <c r="B77" s="700"/>
      <c r="C77" s="700"/>
      <c r="D77" s="700"/>
      <c r="E77" s="14"/>
      <c r="F77" s="14"/>
      <c r="G77" s="14">
        <f t="shared" si="2"/>
        <v>0</v>
      </c>
    </row>
    <row r="78" spans="1:7">
      <c r="A78" s="704" t="s">
        <v>340</v>
      </c>
      <c r="B78" s="705"/>
      <c r="C78" s="705"/>
      <c r="D78" s="706"/>
      <c r="E78" s="14"/>
      <c r="F78" s="14"/>
      <c r="G78" s="14">
        <f t="shared" si="2"/>
        <v>0</v>
      </c>
    </row>
    <row r="79" spans="1:7">
      <c r="A79" s="724" t="s">
        <v>341</v>
      </c>
      <c r="B79" s="724"/>
      <c r="C79" s="724"/>
      <c r="D79" s="724"/>
      <c r="E79" s="14">
        <f>SUM(E72:E78)</f>
        <v>0</v>
      </c>
      <c r="F79" s="14">
        <f>SUM(F72:F78)</f>
        <v>0</v>
      </c>
      <c r="G79" s="14">
        <f t="shared" si="2"/>
        <v>0</v>
      </c>
    </row>
    <row r="80" spans="1:7">
      <c r="A80" s="734"/>
      <c r="B80" s="734"/>
      <c r="C80" s="734"/>
      <c r="D80" s="734"/>
      <c r="E80" s="14"/>
      <c r="F80" s="14"/>
      <c r="G80" s="14"/>
    </row>
    <row r="81" spans="1:7">
      <c r="A81" s="724" t="s">
        <v>153</v>
      </c>
      <c r="B81" s="724"/>
      <c r="C81" s="724"/>
      <c r="D81" s="724"/>
      <c r="E81" s="14">
        <f>E70+E79</f>
        <v>0</v>
      </c>
      <c r="F81" s="14">
        <f>F70+F79</f>
        <v>0</v>
      </c>
      <c r="G81" s="14">
        <f>SUM(E81:F81)</f>
        <v>0</v>
      </c>
    </row>
    <row r="82" spans="1:7" ht="13.5" thickBot="1">
      <c r="E82" s="31"/>
      <c r="F82" s="31"/>
      <c r="G82" s="31"/>
    </row>
    <row r="83" spans="1:7" ht="13.5" thickBot="1">
      <c r="A83" s="739" t="s">
        <v>198</v>
      </c>
      <c r="B83" s="740"/>
      <c r="C83" s="740"/>
      <c r="D83" s="741"/>
      <c r="E83" s="149"/>
      <c r="F83" s="149"/>
      <c r="G83" s="149"/>
    </row>
  </sheetData>
  <mergeCells count="79">
    <mergeCell ref="A66:D66"/>
    <mergeCell ref="A67:D67"/>
    <mergeCell ref="A78:D78"/>
    <mergeCell ref="A77:D77"/>
    <mergeCell ref="A70:D70"/>
    <mergeCell ref="A71:D71"/>
    <mergeCell ref="A72:D72"/>
    <mergeCell ref="A73:D73"/>
    <mergeCell ref="A2:G2"/>
    <mergeCell ref="A83:D83"/>
    <mergeCell ref="A76:D76"/>
    <mergeCell ref="A79:D79"/>
    <mergeCell ref="A80:D80"/>
    <mergeCell ref="A81:D81"/>
    <mergeCell ref="A74:D74"/>
    <mergeCell ref="A75:D75"/>
    <mergeCell ref="A68:D68"/>
    <mergeCell ref="A69:D69"/>
    <mergeCell ref="A33:D33"/>
    <mergeCell ref="A64:D64"/>
    <mergeCell ref="A65:D65"/>
    <mergeCell ref="A62:D62"/>
    <mergeCell ref="A63:D63"/>
    <mergeCell ref="A58:D58"/>
    <mergeCell ref="A59:D59"/>
    <mergeCell ref="A60:D60"/>
    <mergeCell ref="A61:D61"/>
    <mergeCell ref="A54:D54"/>
    <mergeCell ref="A55:D55"/>
    <mergeCell ref="A40:D40"/>
    <mergeCell ref="A56:D56"/>
    <mergeCell ref="A29:D29"/>
    <mergeCell ref="A30:D30"/>
    <mergeCell ref="A52:D52"/>
    <mergeCell ref="A53:D53"/>
    <mergeCell ref="A31:D31"/>
    <mergeCell ref="A32:D32"/>
    <mergeCell ref="A46:D46"/>
    <mergeCell ref="A57:D57"/>
    <mergeCell ref="A19:D19"/>
    <mergeCell ref="A23:D23"/>
    <mergeCell ref="G8:G9"/>
    <mergeCell ref="A50:D51"/>
    <mergeCell ref="G50:G51"/>
    <mergeCell ref="A15:D15"/>
    <mergeCell ref="A24:D24"/>
    <mergeCell ref="A25:D25"/>
    <mergeCell ref="A22:D22"/>
    <mergeCell ref="A17:D17"/>
    <mergeCell ref="A18:D18"/>
    <mergeCell ref="A20:D20"/>
    <mergeCell ref="A27:D27"/>
    <mergeCell ref="A26:D26"/>
    <mergeCell ref="A21:D21"/>
    <mergeCell ref="A16:D16"/>
    <mergeCell ref="E8:E9"/>
    <mergeCell ref="A10:D10"/>
    <mergeCell ref="A45:D45"/>
    <mergeCell ref="A11:D11"/>
    <mergeCell ref="A13:D13"/>
    <mergeCell ref="A14:D14"/>
    <mergeCell ref="A28:D28"/>
    <mergeCell ref="A35:D35"/>
    <mergeCell ref="A37:D37"/>
    <mergeCell ref="A3:E3"/>
    <mergeCell ref="A12:D12"/>
    <mergeCell ref="A7:E7"/>
    <mergeCell ref="A8:D9"/>
    <mergeCell ref="A4:H4"/>
    <mergeCell ref="A5:H5"/>
    <mergeCell ref="E50:E51"/>
    <mergeCell ref="A42:D42"/>
    <mergeCell ref="A34:D34"/>
    <mergeCell ref="A36:D36"/>
    <mergeCell ref="A41:D41"/>
    <mergeCell ref="A38:D38"/>
    <mergeCell ref="A44:D44"/>
    <mergeCell ref="A43:D43"/>
    <mergeCell ref="A39:D39"/>
  </mergeCells>
  <phoneticPr fontId="10" type="noConversion"/>
  <printOptions horizontalCentered="1"/>
  <pageMargins left="0.23622047244094491" right="0.19685039370078741" top="0.6692913385826772" bottom="0.19685039370078741" header="0.15748031496062992" footer="0.15748031496062992"/>
  <pageSetup paperSize="9" orientation="portrait" r:id="rId1"/>
  <headerFooter alignWithMargins="0"/>
  <rowBreaks count="1" manualBreakCount="1">
    <brk id="4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2:L50"/>
  <sheetViews>
    <sheetView view="pageBreakPreview" topLeftCell="A19" zoomScale="120" zoomScaleNormal="140" zoomScaleSheetLayoutView="120" workbookViewId="0">
      <selection activeCell="A51" sqref="A51"/>
    </sheetView>
  </sheetViews>
  <sheetFormatPr defaultRowHeight="12.75"/>
  <cols>
    <col min="1" max="1" width="45.7109375" customWidth="1"/>
    <col min="2" max="2" width="14.85546875" customWidth="1"/>
    <col min="3" max="4" width="14" customWidth="1"/>
    <col min="5" max="5" width="11.42578125" customWidth="1"/>
    <col min="6" max="6" width="10.140625" customWidth="1"/>
    <col min="7" max="8" width="10" customWidth="1"/>
    <col min="9" max="9" width="9.42578125" customWidth="1"/>
    <col min="10" max="10" width="10.140625" customWidth="1"/>
    <col min="11" max="11" width="11.42578125" customWidth="1"/>
    <col min="12" max="12" width="12.7109375" customWidth="1"/>
  </cols>
  <sheetData>
    <row r="2" spans="1:12">
      <c r="A2" s="473" t="s">
        <v>479</v>
      </c>
      <c r="B2" s="473"/>
      <c r="C2" s="473"/>
      <c r="D2" s="473"/>
    </row>
    <row r="3" spans="1:12" ht="12.75" customHeight="1">
      <c r="A3" s="748"/>
      <c r="B3" s="748"/>
      <c r="C3" s="472"/>
      <c r="D3" s="472"/>
    </row>
    <row r="4" spans="1:12" ht="18" customHeight="1">
      <c r="A4" s="570" t="s">
        <v>399</v>
      </c>
      <c r="B4" s="472"/>
      <c r="C4" s="472"/>
      <c r="D4" s="472"/>
    </row>
    <row r="5" spans="1:12" ht="14.25" customHeight="1">
      <c r="A5" s="166"/>
      <c r="B5" s="166"/>
      <c r="C5" s="166"/>
      <c r="D5" s="1"/>
    </row>
    <row r="6" spans="1:12" ht="15" customHeight="1" thickBot="1">
      <c r="A6" s="571" t="s">
        <v>1</v>
      </c>
      <c r="B6" s="571"/>
      <c r="C6" s="593"/>
      <c r="D6" s="593"/>
    </row>
    <row r="7" spans="1:12" ht="23.25" customHeight="1" thickBot="1">
      <c r="A7" s="749" t="s">
        <v>29</v>
      </c>
      <c r="B7" s="605" t="s">
        <v>448</v>
      </c>
      <c r="C7" s="606"/>
      <c r="D7" s="752"/>
      <c r="E7" s="743" t="s">
        <v>449</v>
      </c>
      <c r="F7" s="606"/>
      <c r="G7" s="607"/>
    </row>
    <row r="8" spans="1:12" ht="45.75" customHeight="1">
      <c r="A8" s="750"/>
      <c r="B8" s="672" t="s">
        <v>345</v>
      </c>
      <c r="C8" s="609" t="s">
        <v>346</v>
      </c>
      <c r="D8" s="744" t="s">
        <v>30</v>
      </c>
      <c r="E8" s="587" t="s">
        <v>345</v>
      </c>
      <c r="F8" s="609" t="s">
        <v>346</v>
      </c>
      <c r="G8" s="746" t="s">
        <v>30</v>
      </c>
    </row>
    <row r="9" spans="1:12" ht="13.5" customHeight="1" thickBot="1">
      <c r="A9" s="751"/>
      <c r="B9" s="669"/>
      <c r="C9" s="506"/>
      <c r="D9" s="745"/>
      <c r="E9" s="608"/>
      <c r="F9" s="506"/>
      <c r="G9" s="747"/>
      <c r="H9" s="2"/>
      <c r="I9" s="2"/>
      <c r="J9" s="2"/>
      <c r="L9" s="2"/>
    </row>
    <row r="10" spans="1:12">
      <c r="A10" s="363" t="s">
        <v>67</v>
      </c>
      <c r="B10" s="295">
        <v>23026</v>
      </c>
      <c r="C10" s="295">
        <v>10281</v>
      </c>
      <c r="D10" s="295">
        <f>SUM(B10:C10)</f>
        <v>33307</v>
      </c>
      <c r="E10" s="295">
        <v>41374</v>
      </c>
      <c r="F10" s="295">
        <v>10587</v>
      </c>
      <c r="G10" s="295">
        <f t="shared" ref="G10:G16" si="0">SUM(E10:F10)</f>
        <v>51961</v>
      </c>
      <c r="H10" s="2"/>
      <c r="I10" s="2"/>
      <c r="J10" s="2"/>
      <c r="L10" s="2"/>
    </row>
    <row r="11" spans="1:12" ht="25.5">
      <c r="A11" s="226" t="s">
        <v>68</v>
      </c>
      <c r="B11" s="146">
        <v>4140</v>
      </c>
      <c r="C11" s="146">
        <v>2716</v>
      </c>
      <c r="D11" s="146">
        <f>SUM(B11:C11)</f>
        <v>6856</v>
      </c>
      <c r="E11" s="146">
        <v>6924</v>
      </c>
      <c r="F11" s="146">
        <v>2800</v>
      </c>
      <c r="G11" s="146">
        <f t="shared" si="0"/>
        <v>9724</v>
      </c>
      <c r="H11" s="2"/>
      <c r="I11" s="2"/>
      <c r="J11" s="2"/>
      <c r="L11" s="2"/>
    </row>
    <row r="12" spans="1:12" ht="13.5" customHeight="1">
      <c r="A12" s="227" t="s">
        <v>157</v>
      </c>
      <c r="B12" s="146">
        <v>20748</v>
      </c>
      <c r="C12" s="146">
        <v>4051</v>
      </c>
      <c r="D12" s="146">
        <f>SUM(B12:C12)</f>
        <v>24799</v>
      </c>
      <c r="E12" s="146">
        <v>25202</v>
      </c>
      <c r="F12" s="146">
        <v>3414</v>
      </c>
      <c r="G12" s="146">
        <f t="shared" si="0"/>
        <v>28616</v>
      </c>
      <c r="H12" s="2"/>
      <c r="I12" s="2"/>
      <c r="J12" s="2"/>
      <c r="L12" s="2"/>
    </row>
    <row r="13" spans="1:12" ht="13.5" customHeight="1">
      <c r="A13" s="364" t="s">
        <v>159</v>
      </c>
      <c r="B13" s="146">
        <v>6174</v>
      </c>
      <c r="C13" s="146"/>
      <c r="D13" s="146">
        <f>SUM(B13:C13)</f>
        <v>6174</v>
      </c>
      <c r="E13" s="146">
        <v>2349</v>
      </c>
      <c r="F13" s="146"/>
      <c r="G13" s="146">
        <f t="shared" si="0"/>
        <v>2349</v>
      </c>
      <c r="H13" s="2"/>
      <c r="I13" s="2"/>
      <c r="J13" s="2"/>
      <c r="L13" s="2"/>
    </row>
    <row r="14" spans="1:12" ht="13.5" customHeight="1">
      <c r="A14" s="227" t="s">
        <v>158</v>
      </c>
      <c r="B14" s="146">
        <v>300</v>
      </c>
      <c r="C14" s="146"/>
      <c r="D14" s="146">
        <f>SUM(B14:C14)</f>
        <v>300</v>
      </c>
      <c r="E14" s="146">
        <v>12555</v>
      </c>
      <c r="F14" s="146"/>
      <c r="G14" s="146">
        <f t="shared" si="0"/>
        <v>12555</v>
      </c>
      <c r="H14" s="2"/>
      <c r="I14" s="2"/>
      <c r="J14" s="2"/>
      <c r="L14" s="2"/>
    </row>
    <row r="15" spans="1:12" ht="13.5" customHeight="1">
      <c r="A15" s="229" t="s">
        <v>160</v>
      </c>
      <c r="B15" s="146"/>
      <c r="C15" s="146"/>
      <c r="D15" s="146"/>
      <c r="E15" s="146">
        <v>263</v>
      </c>
      <c r="F15" s="146"/>
      <c r="G15" s="146">
        <f t="shared" si="0"/>
        <v>263</v>
      </c>
      <c r="H15" s="2"/>
      <c r="I15" s="2"/>
      <c r="J15" s="2"/>
      <c r="L15" s="2"/>
    </row>
    <row r="16" spans="1:12" ht="13.5" customHeight="1">
      <c r="A16" s="365" t="s">
        <v>456</v>
      </c>
      <c r="B16" s="146"/>
      <c r="C16" s="146"/>
      <c r="D16" s="146"/>
      <c r="E16" s="146">
        <v>174</v>
      </c>
      <c r="F16" s="146"/>
      <c r="G16" s="146">
        <f t="shared" si="0"/>
        <v>174</v>
      </c>
      <c r="H16" s="2"/>
      <c r="I16" s="2"/>
      <c r="J16" s="2"/>
      <c r="L16" s="2"/>
    </row>
    <row r="17" spans="1:12" ht="13.5" customHeight="1">
      <c r="A17" s="366"/>
      <c r="B17" s="146"/>
      <c r="C17" s="146"/>
      <c r="D17" s="146"/>
      <c r="E17" s="146"/>
      <c r="F17" s="146"/>
      <c r="G17" s="146"/>
      <c r="H17" s="2"/>
      <c r="I17" s="2"/>
      <c r="J17" s="2"/>
      <c r="L17" s="2"/>
    </row>
    <row r="18" spans="1:12" ht="13.5" customHeight="1">
      <c r="A18" s="367" t="s">
        <v>161</v>
      </c>
      <c r="B18" s="368">
        <f>SUM(B10:B14)</f>
        <v>54388</v>
      </c>
      <c r="C18" s="368">
        <f>SUM(C10:C14)</f>
        <v>17048</v>
      </c>
      <c r="D18" s="369">
        <f>SUM(B18:C18)</f>
        <v>71436</v>
      </c>
      <c r="E18" s="368">
        <f>SUM(E10:E14)</f>
        <v>88404</v>
      </c>
      <c r="F18" s="368">
        <f>SUM(F10:F14)</f>
        <v>16801</v>
      </c>
      <c r="G18" s="101">
        <f>SUM(E18:F18)</f>
        <v>105205</v>
      </c>
      <c r="H18" s="2"/>
      <c r="I18" s="2"/>
      <c r="J18" s="2"/>
      <c r="L18" s="2"/>
    </row>
    <row r="19" spans="1:12" ht="13.5" customHeight="1">
      <c r="A19" s="367"/>
      <c r="B19" s="101"/>
      <c r="C19" s="146"/>
      <c r="D19" s="146"/>
      <c r="E19" s="101"/>
      <c r="F19" s="146"/>
      <c r="G19" s="146"/>
      <c r="H19" s="2"/>
      <c r="I19" s="2"/>
      <c r="J19" s="2"/>
      <c r="L19" s="2"/>
    </row>
    <row r="20" spans="1:12" ht="13.5" customHeight="1">
      <c r="A20" s="370" t="s">
        <v>75</v>
      </c>
      <c r="B20" s="101"/>
      <c r="C20" s="146"/>
      <c r="D20" s="146"/>
      <c r="E20" s="101"/>
      <c r="F20" s="146"/>
      <c r="G20" s="146"/>
      <c r="H20" s="2"/>
      <c r="I20" s="2"/>
      <c r="J20" s="2"/>
      <c r="L20" s="2"/>
    </row>
    <row r="21" spans="1:12" ht="13.5" customHeight="1">
      <c r="A21" s="370" t="s">
        <v>76</v>
      </c>
      <c r="B21" s="101"/>
      <c r="C21" s="146"/>
      <c r="D21" s="146"/>
      <c r="E21" s="101"/>
      <c r="F21" s="146"/>
      <c r="G21" s="146"/>
      <c r="H21" s="2"/>
      <c r="I21" s="2"/>
      <c r="J21" s="2"/>
      <c r="L21" s="2"/>
    </row>
    <row r="22" spans="1:12" ht="13.5" customHeight="1">
      <c r="A22" s="371" t="s">
        <v>77</v>
      </c>
      <c r="B22" s="101"/>
      <c r="C22" s="146"/>
      <c r="D22" s="146"/>
      <c r="E22" s="101"/>
      <c r="F22" s="146"/>
      <c r="G22" s="146"/>
      <c r="H22" s="2"/>
      <c r="I22" s="2"/>
      <c r="J22" s="2"/>
      <c r="L22" s="2"/>
    </row>
    <row r="23" spans="1:12" ht="13.5" customHeight="1">
      <c r="A23" s="370" t="s">
        <v>78</v>
      </c>
      <c r="B23" s="101"/>
      <c r="C23" s="146"/>
      <c r="D23" s="146"/>
      <c r="E23" s="101"/>
      <c r="F23" s="146"/>
      <c r="G23" s="146"/>
      <c r="H23" s="2"/>
      <c r="I23" s="2"/>
      <c r="J23" s="2"/>
      <c r="L23" s="2"/>
    </row>
    <row r="24" spans="1:12" ht="13.5" customHeight="1">
      <c r="A24" s="370" t="s">
        <v>79</v>
      </c>
      <c r="B24" s="146">
        <v>15976</v>
      </c>
      <c r="C24" s="146"/>
      <c r="D24" s="146">
        <f>SUM(B24:C24)</f>
        <v>15976</v>
      </c>
      <c r="E24" s="146">
        <v>15721</v>
      </c>
      <c r="F24" s="146"/>
      <c r="G24" s="146">
        <f>SUM(E24:F24)</f>
        <v>15721</v>
      </c>
      <c r="H24" s="2"/>
      <c r="I24" s="2"/>
      <c r="J24" s="2"/>
      <c r="L24" s="2"/>
    </row>
    <row r="25" spans="1:12" ht="13.5" customHeight="1">
      <c r="A25" s="370" t="s">
        <v>80</v>
      </c>
      <c r="B25" s="101"/>
      <c r="C25" s="146"/>
      <c r="D25" s="146"/>
      <c r="E25" s="101"/>
      <c r="F25" s="146"/>
      <c r="G25" s="146"/>
      <c r="H25" s="2"/>
      <c r="I25" s="2"/>
      <c r="J25" s="2"/>
      <c r="L25" s="2"/>
    </row>
    <row r="26" spans="1:12" ht="13.5" customHeight="1">
      <c r="A26" s="370" t="s">
        <v>81</v>
      </c>
      <c r="B26" s="101"/>
      <c r="C26" s="146"/>
      <c r="D26" s="146"/>
      <c r="E26" s="101"/>
      <c r="F26" s="146"/>
      <c r="G26" s="146"/>
      <c r="H26" s="2"/>
      <c r="I26" s="2"/>
      <c r="J26" s="2"/>
      <c r="L26" s="2"/>
    </row>
    <row r="27" spans="1:12" ht="13.5" customHeight="1">
      <c r="A27" s="372" t="s">
        <v>82</v>
      </c>
      <c r="B27" s="302">
        <f>SUM(B20:B26)</f>
        <v>15976</v>
      </c>
      <c r="C27" s="302">
        <f>SUM(C20:C26)</f>
        <v>0</v>
      </c>
      <c r="D27" s="101">
        <f>SUM(B27:C27)</f>
        <v>15976</v>
      </c>
      <c r="E27" s="302">
        <f>SUM(E20:E26)</f>
        <v>15721</v>
      </c>
      <c r="F27" s="302">
        <f>SUM(F20:F26)</f>
        <v>0</v>
      </c>
      <c r="G27" s="101">
        <f>SUM(E27:F27)</f>
        <v>15721</v>
      </c>
      <c r="H27" s="2"/>
      <c r="I27" s="2"/>
      <c r="J27" s="2"/>
      <c r="L27" s="2"/>
    </row>
    <row r="28" spans="1:12" ht="13.5" customHeight="1">
      <c r="A28" s="367"/>
      <c r="B28" s="146"/>
      <c r="C28" s="146"/>
      <c r="D28" s="146"/>
      <c r="E28" s="146"/>
      <c r="F28" s="146"/>
      <c r="G28" s="146"/>
      <c r="H28" s="2"/>
      <c r="I28" s="2"/>
      <c r="J28" s="2"/>
      <c r="L28" s="2"/>
    </row>
    <row r="29" spans="1:12" ht="13.5" customHeight="1">
      <c r="A29" s="372" t="s">
        <v>41</v>
      </c>
      <c r="B29" s="373">
        <f>B18+B27</f>
        <v>70364</v>
      </c>
      <c r="C29" s="373">
        <f>C18+C27</f>
        <v>17048</v>
      </c>
      <c r="D29" s="369">
        <f>SUM(B29:C29)</f>
        <v>87412</v>
      </c>
      <c r="E29" s="373">
        <f>SUM(E18,E27)</f>
        <v>104125</v>
      </c>
      <c r="F29" s="373">
        <f>SUM(F18,F27)</f>
        <v>16801</v>
      </c>
      <c r="G29" s="101">
        <f>SUM(E29:F29)</f>
        <v>120926</v>
      </c>
      <c r="H29" s="2"/>
      <c r="I29" s="2"/>
      <c r="J29" s="2"/>
      <c r="L29" s="2"/>
    </row>
    <row r="30" spans="1:12" ht="13.5" customHeight="1">
      <c r="A30" s="367"/>
      <c r="B30" s="146"/>
      <c r="C30" s="146"/>
      <c r="D30" s="146"/>
      <c r="E30" s="146"/>
      <c r="F30" s="146"/>
      <c r="G30" s="146"/>
      <c r="H30" s="2"/>
      <c r="I30" s="2"/>
      <c r="J30" s="2"/>
      <c r="L30" s="2"/>
    </row>
    <row r="31" spans="1:12" ht="13.5" customHeight="1">
      <c r="A31" s="370" t="s">
        <v>83</v>
      </c>
      <c r="B31" s="146">
        <v>14322</v>
      </c>
      <c r="C31" s="146">
        <v>65</v>
      </c>
      <c r="D31" s="146">
        <f>SUM(B31:C31)</f>
        <v>14387</v>
      </c>
      <c r="E31" s="146">
        <v>48381</v>
      </c>
      <c r="F31" s="146">
        <v>65</v>
      </c>
      <c r="G31" s="146">
        <f>SUM(E31:F31)</f>
        <v>48446</v>
      </c>
      <c r="H31" s="2"/>
      <c r="I31" s="2"/>
      <c r="J31" s="2"/>
      <c r="L31" s="2"/>
    </row>
    <row r="32" spans="1:12" ht="13.5" customHeight="1">
      <c r="A32" s="370" t="s">
        <v>84</v>
      </c>
      <c r="B32" s="146">
        <v>26841</v>
      </c>
      <c r="C32" s="146"/>
      <c r="D32" s="146">
        <f>SUM(B32:C32)</f>
        <v>26841</v>
      </c>
      <c r="E32" s="146">
        <v>6040</v>
      </c>
      <c r="F32" s="146"/>
      <c r="G32" s="146">
        <f>SUM(E32:F32)</f>
        <v>6040</v>
      </c>
      <c r="H32" s="2"/>
      <c r="I32" s="2"/>
      <c r="J32" s="2"/>
      <c r="L32" s="2"/>
    </row>
    <row r="33" spans="1:12" ht="13.5" customHeight="1">
      <c r="A33" s="371" t="s">
        <v>162</v>
      </c>
      <c r="B33" s="146"/>
      <c r="C33" s="146"/>
      <c r="D33" s="146">
        <f>SUM(B33:C33)</f>
        <v>0</v>
      </c>
      <c r="E33" s="146"/>
      <c r="F33" s="146"/>
      <c r="G33" s="146"/>
      <c r="H33" s="2"/>
      <c r="I33" s="2"/>
      <c r="J33" s="2"/>
      <c r="L33" s="2"/>
    </row>
    <row r="34" spans="1:12" ht="13.5" customHeight="1">
      <c r="A34" s="367" t="s">
        <v>163</v>
      </c>
      <c r="B34" s="302">
        <f>SUM(B31:B33)</f>
        <v>41163</v>
      </c>
      <c r="C34" s="302">
        <f>SUM(C31:C33)</f>
        <v>65</v>
      </c>
      <c r="D34" s="101">
        <f>SUM(B34:C34)</f>
        <v>41228</v>
      </c>
      <c r="E34" s="302">
        <f>SUM(E31:E33)</f>
        <v>54421</v>
      </c>
      <c r="F34" s="302">
        <f>SUM(F31:F33)</f>
        <v>65</v>
      </c>
      <c r="G34" s="101">
        <f>SUM(E34:F34)</f>
        <v>54486</v>
      </c>
      <c r="H34" s="2"/>
      <c r="I34" s="2"/>
      <c r="J34" s="2"/>
      <c r="L34" s="2"/>
    </row>
    <row r="35" spans="1:12" ht="13.5" customHeight="1">
      <c r="A35" s="367"/>
      <c r="B35" s="146"/>
      <c r="C35" s="146"/>
      <c r="D35" s="146"/>
      <c r="E35" s="146"/>
      <c r="F35" s="146"/>
      <c r="G35" s="146"/>
      <c r="H35" s="2"/>
      <c r="I35" s="2"/>
      <c r="J35" s="2"/>
      <c r="L35" s="2"/>
    </row>
    <row r="36" spans="1:12" ht="13.5" customHeight="1">
      <c r="A36" s="370" t="s">
        <v>75</v>
      </c>
      <c r="B36" s="146"/>
      <c r="C36" s="146"/>
      <c r="D36" s="146"/>
      <c r="E36" s="146"/>
      <c r="F36" s="146"/>
      <c r="G36" s="146"/>
      <c r="H36" s="2"/>
      <c r="I36" s="2"/>
      <c r="J36" s="2"/>
      <c r="L36" s="2"/>
    </row>
    <row r="37" spans="1:12" ht="13.5" customHeight="1">
      <c r="A37" s="370" t="s">
        <v>76</v>
      </c>
      <c r="B37" s="146"/>
      <c r="C37" s="146"/>
      <c r="D37" s="146"/>
      <c r="E37" s="146"/>
      <c r="F37" s="146"/>
      <c r="G37" s="146"/>
      <c r="H37" s="2"/>
      <c r="I37" s="2"/>
      <c r="J37" s="2"/>
      <c r="L37" s="2"/>
    </row>
    <row r="38" spans="1:12" ht="13.5" customHeight="1">
      <c r="A38" s="371" t="s">
        <v>77</v>
      </c>
      <c r="B38" s="146"/>
      <c r="C38" s="146"/>
      <c r="D38" s="146"/>
      <c r="E38" s="146"/>
      <c r="F38" s="146"/>
      <c r="G38" s="146"/>
      <c r="H38" s="2"/>
      <c r="I38" s="2"/>
      <c r="J38" s="2"/>
      <c r="L38" s="2"/>
    </row>
    <row r="39" spans="1:12" ht="13.5" customHeight="1">
      <c r="A39" s="370" t="s">
        <v>78</v>
      </c>
      <c r="B39" s="146"/>
      <c r="C39" s="146"/>
      <c r="D39" s="146"/>
      <c r="E39" s="146"/>
      <c r="F39" s="146"/>
      <c r="G39" s="146"/>
      <c r="H39" s="2"/>
      <c r="I39" s="2"/>
      <c r="J39" s="2"/>
      <c r="L39" s="2"/>
    </row>
    <row r="40" spans="1:12" ht="13.5" customHeight="1">
      <c r="A40" s="370" t="s">
        <v>79</v>
      </c>
      <c r="B40" s="146"/>
      <c r="C40" s="146"/>
      <c r="D40" s="146"/>
      <c r="E40" s="146"/>
      <c r="F40" s="146"/>
      <c r="G40" s="146"/>
      <c r="H40" s="2"/>
      <c r="I40" s="2"/>
      <c r="J40" s="2"/>
      <c r="L40" s="2"/>
    </row>
    <row r="41" spans="1:12" ht="13.5" customHeight="1">
      <c r="A41" s="370" t="s">
        <v>80</v>
      </c>
      <c r="B41" s="146"/>
      <c r="C41" s="146"/>
      <c r="D41" s="146"/>
      <c r="E41" s="146"/>
      <c r="F41" s="146"/>
      <c r="G41" s="146"/>
      <c r="H41" s="2"/>
      <c r="I41" s="2"/>
      <c r="J41" s="2"/>
      <c r="L41" s="2"/>
    </row>
    <row r="42" spans="1:12" ht="13.5" customHeight="1">
      <c r="A42" s="370" t="s">
        <v>81</v>
      </c>
      <c r="B42" s="146"/>
      <c r="C42" s="146"/>
      <c r="D42" s="146"/>
      <c r="E42" s="146"/>
      <c r="F42" s="146"/>
      <c r="G42" s="146"/>
      <c r="H42" s="2"/>
      <c r="I42" s="2"/>
      <c r="J42" s="2"/>
      <c r="L42" s="2"/>
    </row>
    <row r="43" spans="1:12" ht="13.5" customHeight="1">
      <c r="A43" s="372" t="s">
        <v>87</v>
      </c>
      <c r="B43" s="302">
        <f>SUM(B36:B42)</f>
        <v>0</v>
      </c>
      <c r="C43" s="302">
        <f>SUM(C36:C42)</f>
        <v>0</v>
      </c>
      <c r="D43" s="101">
        <f>SUM(B43:C43)</f>
        <v>0</v>
      </c>
      <c r="E43" s="302">
        <v>0</v>
      </c>
      <c r="F43" s="302">
        <v>0</v>
      </c>
      <c r="G43" s="101">
        <f>SUM(E43:F43)</f>
        <v>0</v>
      </c>
      <c r="H43" s="2"/>
      <c r="I43" s="2"/>
      <c r="J43" s="2"/>
      <c r="L43" s="2"/>
    </row>
    <row r="44" spans="1:12" ht="13.5" customHeight="1">
      <c r="A44" s="232"/>
      <c r="B44" s="146"/>
      <c r="C44" s="146"/>
      <c r="D44" s="146"/>
      <c r="E44" s="146"/>
      <c r="F44" s="146"/>
      <c r="G44" s="146"/>
    </row>
    <row r="45" spans="1:12" ht="13.5" customHeight="1">
      <c r="A45" s="372" t="s">
        <v>343</v>
      </c>
      <c r="B45" s="101">
        <f>B34+B43</f>
        <v>41163</v>
      </c>
      <c r="C45" s="374">
        <f>C34+C43</f>
        <v>65</v>
      </c>
      <c r="D45" s="101">
        <f>SUM(B45:C45)</f>
        <v>41228</v>
      </c>
      <c r="E45" s="101">
        <f>SUM(E34,E43)</f>
        <v>54421</v>
      </c>
      <c r="F45" s="101">
        <f>SUM(F34,F43)</f>
        <v>65</v>
      </c>
      <c r="G45" s="101">
        <f>SUM(E45:F45)</f>
        <v>54486</v>
      </c>
    </row>
    <row r="46" spans="1:12" ht="15" customHeight="1" thickBot="1">
      <c r="A46" s="375"/>
      <c r="B46" s="219"/>
      <c r="C46" s="219"/>
      <c r="D46" s="219"/>
      <c r="E46" s="219"/>
      <c r="F46" s="219"/>
      <c r="G46" s="219">
        <f>SUM(E46:F46)</f>
        <v>0</v>
      </c>
    </row>
    <row r="47" spans="1:12" ht="13.5" thickBot="1">
      <c r="A47" s="376" t="s">
        <v>52</v>
      </c>
      <c r="B47" s="377">
        <f>B29+B45</f>
        <v>111527</v>
      </c>
      <c r="C47" s="377">
        <f>C29+C45</f>
        <v>17113</v>
      </c>
      <c r="D47" s="378">
        <f>SUM(B47:C47)</f>
        <v>128640</v>
      </c>
      <c r="E47" s="377">
        <f>SUM(E29,E45)</f>
        <v>158546</v>
      </c>
      <c r="F47" s="377">
        <f>SUM(F29,F45)</f>
        <v>16866</v>
      </c>
      <c r="G47" s="314">
        <f>SUM(E47:F47)</f>
        <v>175412</v>
      </c>
    </row>
    <row r="49" spans="1:1" ht="15.75">
      <c r="A49" s="238" t="s">
        <v>503</v>
      </c>
    </row>
    <row r="50" spans="1:1" ht="15.75">
      <c r="A50" s="238" t="s">
        <v>504</v>
      </c>
    </row>
  </sheetData>
  <mergeCells count="13">
    <mergeCell ref="A6:D6"/>
    <mergeCell ref="A2:D2"/>
    <mergeCell ref="A3:D3"/>
    <mergeCell ref="A4:D4"/>
    <mergeCell ref="A7:A9"/>
    <mergeCell ref="B7:D7"/>
    <mergeCell ref="E7:G7"/>
    <mergeCell ref="B8:B9"/>
    <mergeCell ref="C8:C9"/>
    <mergeCell ref="D8:D9"/>
    <mergeCell ref="E8:E9"/>
    <mergeCell ref="F8:F9"/>
    <mergeCell ref="G8:G9"/>
  </mergeCells>
  <phoneticPr fontId="0" type="noConversion"/>
  <pageMargins left="0.51" right="0.26" top="0.4" bottom="0.32" header="0.33" footer="0.21"/>
  <pageSetup paperSize="9" scale="6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D24"/>
  <sheetViews>
    <sheetView zoomScale="120" zoomScaleNormal="120" workbookViewId="0">
      <selection activeCell="A2" sqref="A2:D2"/>
    </sheetView>
  </sheetViews>
  <sheetFormatPr defaultRowHeight="12.75"/>
  <cols>
    <col min="1" max="1" width="41" customWidth="1"/>
    <col min="2" max="2" width="29.7109375" customWidth="1"/>
    <col min="3" max="3" width="28" customWidth="1"/>
    <col min="4" max="4" width="35" customWidth="1"/>
  </cols>
  <sheetData>
    <row r="2" spans="1:4">
      <c r="A2" s="473" t="s">
        <v>434</v>
      </c>
      <c r="B2" s="628"/>
      <c r="C2" s="628"/>
      <c r="D2" s="628"/>
    </row>
    <row r="3" spans="1:4">
      <c r="A3" s="29"/>
      <c r="B3" s="67"/>
      <c r="C3" s="67"/>
    </row>
    <row r="4" spans="1:4">
      <c r="A4" s="102" t="s">
        <v>165</v>
      </c>
      <c r="D4" s="30" t="s">
        <v>1</v>
      </c>
    </row>
    <row r="5" spans="1:4" ht="24" customHeight="1">
      <c r="A5" s="753" t="s">
        <v>29</v>
      </c>
      <c r="B5" s="720" t="s">
        <v>345</v>
      </c>
      <c r="C5" s="13" t="s">
        <v>28</v>
      </c>
      <c r="D5" s="728" t="s">
        <v>30</v>
      </c>
    </row>
    <row r="6" spans="1:4">
      <c r="A6" s="754"/>
      <c r="B6" s="720"/>
      <c r="C6" s="13" t="s">
        <v>346</v>
      </c>
      <c r="D6" s="728"/>
    </row>
    <row r="7" spans="1:4">
      <c r="A7" s="14" t="s">
        <v>351</v>
      </c>
      <c r="B7" s="86">
        <v>404</v>
      </c>
      <c r="C7" s="86"/>
      <c r="D7" s="86">
        <f>SUM(B7:C7)</f>
        <v>404</v>
      </c>
    </row>
    <row r="8" spans="1:4">
      <c r="A8" s="14" t="s">
        <v>352</v>
      </c>
      <c r="B8" s="86">
        <v>4104</v>
      </c>
      <c r="C8" s="86"/>
      <c r="D8" s="86">
        <f>SUM(B8:C8)</f>
        <v>4104</v>
      </c>
    </row>
    <row r="9" spans="1:4">
      <c r="A9" s="14" t="s">
        <v>353</v>
      </c>
      <c r="B9" s="86">
        <v>972</v>
      </c>
      <c r="C9" s="86"/>
      <c r="D9" s="86">
        <f>SUM(B9:C9)</f>
        <v>972</v>
      </c>
    </row>
    <row r="10" spans="1:4">
      <c r="A10" s="14" t="s">
        <v>354</v>
      </c>
      <c r="B10" s="86">
        <v>694</v>
      </c>
      <c r="C10" s="86"/>
      <c r="D10" s="86">
        <v>694</v>
      </c>
    </row>
    <row r="11" spans="1:4">
      <c r="A11" s="15" t="s">
        <v>4</v>
      </c>
      <c r="B11" s="86">
        <f>SUM(B7:B10)</f>
        <v>6174</v>
      </c>
      <c r="C11" s="86">
        <f>SUM(C7:C9)</f>
        <v>0</v>
      </c>
      <c r="D11" s="86">
        <f>SUM(B11:C11)</f>
        <v>6174</v>
      </c>
    </row>
    <row r="12" spans="1:4" ht="17.25" customHeight="1">
      <c r="A12" s="32"/>
    </row>
    <row r="13" spans="1:4" ht="14.25" customHeight="1">
      <c r="A13" s="32"/>
    </row>
    <row r="14" spans="1:4">
      <c r="A14" s="473" t="s">
        <v>432</v>
      </c>
      <c r="B14" s="628"/>
      <c r="C14" s="628"/>
      <c r="D14" s="628"/>
    </row>
    <row r="15" spans="1:4">
      <c r="A15" s="29"/>
      <c r="B15" s="68"/>
      <c r="C15" s="68"/>
      <c r="D15" s="68"/>
    </row>
    <row r="16" spans="1:4">
      <c r="A16" s="102" t="s">
        <v>166</v>
      </c>
    </row>
    <row r="17" spans="1:4">
      <c r="A17" s="97"/>
      <c r="D17" s="30" t="s">
        <v>1</v>
      </c>
    </row>
    <row r="18" spans="1:4" ht="20.25" customHeight="1">
      <c r="A18" s="728" t="s">
        <v>29</v>
      </c>
      <c r="B18" s="720" t="s">
        <v>345</v>
      </c>
      <c r="C18" s="13" t="s">
        <v>28</v>
      </c>
      <c r="D18" s="728" t="s">
        <v>30</v>
      </c>
    </row>
    <row r="19" spans="1:4">
      <c r="A19" s="728"/>
      <c r="B19" s="720"/>
      <c r="C19" s="13" t="s">
        <v>346</v>
      </c>
      <c r="D19" s="728"/>
    </row>
    <row r="20" spans="1:4">
      <c r="A20" s="14" t="s">
        <v>355</v>
      </c>
      <c r="B20" s="14">
        <v>300</v>
      </c>
      <c r="C20" s="14"/>
      <c r="D20" s="14">
        <f>SUM(B20:C20)</f>
        <v>300</v>
      </c>
    </row>
    <row r="21" spans="1:4">
      <c r="A21" s="14"/>
      <c r="B21" s="14"/>
      <c r="C21" s="14"/>
      <c r="D21" s="14">
        <f>SUM(B21:C21)</f>
        <v>0</v>
      </c>
    </row>
    <row r="22" spans="1:4">
      <c r="A22" s="14"/>
      <c r="B22" s="14"/>
      <c r="C22" s="14"/>
      <c r="D22" s="14">
        <f>SUM(B22:C22)</f>
        <v>0</v>
      </c>
    </row>
    <row r="23" spans="1:4">
      <c r="A23" s="15" t="s">
        <v>30</v>
      </c>
      <c r="B23" s="14">
        <f>SUM(B20:B22)</f>
        <v>300</v>
      </c>
      <c r="C23" s="14">
        <f>SUM(C20:C22)</f>
        <v>0</v>
      </c>
      <c r="D23" s="14">
        <f>SUM(B23:C23)</f>
        <v>300</v>
      </c>
    </row>
    <row r="24" spans="1:4" ht="6" customHeight="1">
      <c r="A24" s="31"/>
    </row>
  </sheetData>
  <mergeCells count="8">
    <mergeCell ref="D18:D19"/>
    <mergeCell ref="A18:A19"/>
    <mergeCell ref="A14:D14"/>
    <mergeCell ref="A2:D2"/>
    <mergeCell ref="B5:B6"/>
    <mergeCell ref="D5:D6"/>
    <mergeCell ref="A5:A6"/>
    <mergeCell ref="B18:B19"/>
  </mergeCells>
  <phoneticPr fontId="10" type="noConversion"/>
  <pageMargins left="0.51181102362204722" right="0.39370078740157483" top="0.6692913385826772" bottom="0.35433070866141736" header="0.27559055118110237" footer="0.27559055118110237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15</vt:i4>
      </vt:variant>
    </vt:vector>
  </HeadingPairs>
  <TitlesOfParts>
    <vt:vector size="48" baseType="lpstr">
      <vt:lpstr>1. Mérleg</vt:lpstr>
      <vt:lpstr>2. Működ., felh. bev.mindössz. </vt:lpstr>
      <vt:lpstr>2.1-2.3</vt:lpstr>
      <vt:lpstr>3.  műk., felh bev.</vt:lpstr>
      <vt:lpstr>3.1. Önk.műk., felh bev.kötel.</vt:lpstr>
      <vt:lpstr>3.2. Önk.műk., felh bev.önként.</vt:lpstr>
      <vt:lpstr>3.3. </vt:lpstr>
      <vt:lpstr>4. Kiad. mindössz.</vt:lpstr>
      <vt:lpstr>4.1.-4.2. mell.</vt:lpstr>
      <vt:lpstr>5.mell.</vt:lpstr>
      <vt:lpstr>5.1. Önk.kiad.kötelező</vt:lpstr>
      <vt:lpstr>5.2. Önk.kiad. önként</vt:lpstr>
      <vt:lpstr>6.3. </vt:lpstr>
      <vt:lpstr>6-8.mell.</vt:lpstr>
      <vt:lpstr>9. melléklet</vt:lpstr>
      <vt:lpstr>10-11. mell.</vt:lpstr>
      <vt:lpstr>12. mell. </vt:lpstr>
      <vt:lpstr>13. mell.</vt:lpstr>
      <vt:lpstr>14. mell.</vt:lpstr>
      <vt:lpstr>15. mell.</vt:lpstr>
      <vt:lpstr>16-18. mell.</vt:lpstr>
      <vt:lpstr>19. mell..</vt:lpstr>
      <vt:lpstr>20. mell.</vt:lpstr>
      <vt:lpstr>21. mell.</vt:lpstr>
      <vt:lpstr>22. mell.</vt:lpstr>
      <vt:lpstr>Munka3</vt:lpstr>
      <vt:lpstr>Munka4</vt:lpstr>
      <vt:lpstr>Munka5</vt:lpstr>
      <vt:lpstr>Munka9</vt:lpstr>
      <vt:lpstr>Munka8</vt:lpstr>
      <vt:lpstr>Munka7</vt:lpstr>
      <vt:lpstr>Munka6</vt:lpstr>
      <vt:lpstr>Munka2</vt:lpstr>
      <vt:lpstr>'10-11. mell.'!Nyomtatási_terület</vt:lpstr>
      <vt:lpstr>'12. mell. '!Nyomtatási_terület</vt:lpstr>
      <vt:lpstr>'13. mell.'!Nyomtatási_terület</vt:lpstr>
      <vt:lpstr>'2.1-2.3'!Nyomtatási_terület</vt:lpstr>
      <vt:lpstr>'20. mell.'!Nyomtatási_terület</vt:lpstr>
      <vt:lpstr>'3.  műk., felh bev.'!Nyomtatási_terület</vt:lpstr>
      <vt:lpstr>'3.1. Önk.műk., felh bev.kötel.'!Nyomtatási_terület</vt:lpstr>
      <vt:lpstr>'3.2. Önk.műk., felh bev.önként.'!Nyomtatási_terület</vt:lpstr>
      <vt:lpstr>'3.3. '!Nyomtatási_terület</vt:lpstr>
      <vt:lpstr>'4. Kiad. mindössz.'!Nyomtatási_terület</vt:lpstr>
      <vt:lpstr>'5.1. Önk.kiad.kötelező'!Nyomtatási_terület</vt:lpstr>
      <vt:lpstr>'5.2. Önk.kiad. önként'!Nyomtatási_terület</vt:lpstr>
      <vt:lpstr>'5.mell.'!Nyomtatási_terület</vt:lpstr>
      <vt:lpstr>'6.3. '!Nyomtatási_terület</vt:lpstr>
      <vt:lpstr>'6-8.mell.'!Nyomtatási_terület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ronai.istvan</cp:lastModifiedBy>
  <cp:lastPrinted>2014-01-30T14:15:19Z</cp:lastPrinted>
  <dcterms:created xsi:type="dcterms:W3CDTF">2000-01-09T14:34:55Z</dcterms:created>
  <dcterms:modified xsi:type="dcterms:W3CDTF">2015-03-16T07:41:50Z</dcterms:modified>
</cp:coreProperties>
</file>