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9\Vámoscsalád\2019 zárszámadás előtti módosítás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98" i="1" l="1"/>
  <c r="AG88" i="1"/>
  <c r="AG63" i="1"/>
  <c r="AG75" i="1" s="1"/>
  <c r="AG58" i="1"/>
  <c r="AG48" i="1"/>
  <c r="AG42" i="1"/>
  <c r="AG39" i="1"/>
  <c r="AG31" i="1"/>
  <c r="AG28" i="1"/>
  <c r="AG49" i="1" s="1"/>
  <c r="AG22" i="1"/>
  <c r="AG18" i="1"/>
  <c r="AG23" i="1" l="1"/>
  <c r="AG99" i="1" s="1"/>
  <c r="AG101" i="1" s="1"/>
  <c r="AJ100" i="1"/>
  <c r="AI98" i="1"/>
  <c r="AH98" i="1"/>
  <c r="AJ97" i="1"/>
  <c r="AJ96" i="1"/>
  <c r="AJ95" i="1"/>
  <c r="AJ94" i="1"/>
  <c r="AJ93" i="1"/>
  <c r="AJ92" i="1"/>
  <c r="AJ91" i="1"/>
  <c r="AJ90" i="1"/>
  <c r="AJ89" i="1"/>
  <c r="AI88" i="1"/>
  <c r="AH88" i="1"/>
  <c r="AJ87" i="1"/>
  <c r="AJ86" i="1"/>
  <c r="AJ85" i="1"/>
  <c r="AJ84" i="1"/>
  <c r="AI83" i="1"/>
  <c r="AH83" i="1"/>
  <c r="AJ82" i="1"/>
  <c r="AJ81" i="1"/>
  <c r="AJ80" i="1"/>
  <c r="AJ79" i="1"/>
  <c r="AJ78" i="1"/>
  <c r="AJ77" i="1"/>
  <c r="AJ76" i="1"/>
  <c r="AJ83" i="1" s="1"/>
  <c r="AH75" i="1"/>
  <c r="AJ74" i="1"/>
  <c r="AJ73" i="1"/>
  <c r="AJ72" i="1"/>
  <c r="AJ71" i="1"/>
  <c r="AJ70" i="1"/>
  <c r="AJ69" i="1"/>
  <c r="AJ68" i="1"/>
  <c r="AJ67" i="1"/>
  <c r="AJ66" i="1"/>
  <c r="AJ65" i="1"/>
  <c r="AJ64" i="1"/>
  <c r="AI63" i="1"/>
  <c r="AI75" i="1" s="1"/>
  <c r="AH63" i="1"/>
  <c r="AJ62" i="1"/>
  <c r="AJ61" i="1"/>
  <c r="AJ60" i="1"/>
  <c r="AJ59" i="1"/>
  <c r="AI58" i="1"/>
  <c r="AH58" i="1"/>
  <c r="AJ57" i="1"/>
  <c r="AJ56" i="1"/>
  <c r="AJ55" i="1"/>
  <c r="AJ54" i="1"/>
  <c r="AJ53" i="1"/>
  <c r="AJ52" i="1"/>
  <c r="AJ51" i="1"/>
  <c r="AJ50" i="1"/>
  <c r="AI48" i="1"/>
  <c r="AH48" i="1"/>
  <c r="AJ47" i="1"/>
  <c r="AJ46" i="1"/>
  <c r="AJ45" i="1"/>
  <c r="AJ44" i="1"/>
  <c r="AJ43" i="1"/>
  <c r="AI42" i="1"/>
  <c r="AH42" i="1"/>
  <c r="AJ41" i="1"/>
  <c r="AJ42" i="1" s="1"/>
  <c r="AJ40" i="1"/>
  <c r="AI39" i="1"/>
  <c r="AH39" i="1"/>
  <c r="AJ38" i="1"/>
  <c r="AJ37" i="1"/>
  <c r="AJ36" i="1"/>
  <c r="AJ35" i="1"/>
  <c r="AJ34" i="1"/>
  <c r="AJ33" i="1"/>
  <c r="AJ32" i="1"/>
  <c r="AI31" i="1"/>
  <c r="AH31" i="1"/>
  <c r="AJ30" i="1"/>
  <c r="AJ29" i="1"/>
  <c r="AJ31" i="1" s="1"/>
  <c r="AI28" i="1"/>
  <c r="AI49" i="1" s="1"/>
  <c r="AH28" i="1"/>
  <c r="AH49" i="1" s="1"/>
  <c r="AJ27" i="1"/>
  <c r="AJ26" i="1"/>
  <c r="AJ25" i="1"/>
  <c r="AJ24" i="1"/>
  <c r="AI22" i="1"/>
  <c r="AI23" i="1" s="1"/>
  <c r="AI99" i="1" s="1"/>
  <c r="AI101" i="1" s="1"/>
  <c r="AH22" i="1"/>
  <c r="AJ21" i="1"/>
  <c r="AJ20" i="1"/>
  <c r="AJ19" i="1"/>
  <c r="AI18" i="1"/>
  <c r="AH18" i="1"/>
  <c r="AH23" i="1" s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18" i="1" s="1"/>
  <c r="AJ58" i="1" l="1"/>
  <c r="AJ39" i="1"/>
  <c r="AJ22" i="1"/>
  <c r="AJ23" i="1" s="1"/>
  <c r="AJ28" i="1"/>
  <c r="AJ48" i="1"/>
  <c r="AJ63" i="1"/>
  <c r="AJ88" i="1"/>
  <c r="AJ98" i="1"/>
  <c r="AH99" i="1"/>
  <c r="AH101" i="1" s="1"/>
  <c r="AJ75" i="1"/>
  <c r="AJ49" i="1" l="1"/>
  <c r="AJ99" i="1" s="1"/>
  <c r="AJ101" i="1" l="1"/>
</calcChain>
</file>

<file path=xl/sharedStrings.xml><?xml version="1.0" encoding="utf-8"?>
<sst xmlns="http://schemas.openxmlformats.org/spreadsheetml/2006/main" count="260" uniqueCount="260">
  <si>
    <t>előirányzat forintban</t>
  </si>
  <si>
    <t>Sor-
szám</t>
  </si>
  <si>
    <t>Rovat megnevezése</t>
  </si>
  <si>
    <t>Rovat
száma</t>
  </si>
  <si>
    <t>Kötelező</t>
  </si>
  <si>
    <t>Önként vállalt</t>
  </si>
  <si>
    <t>Államigazgatási</t>
  </si>
  <si>
    <t>Összesen</t>
  </si>
  <si>
    <t>1.</t>
  </si>
  <si>
    <t>2.</t>
  </si>
  <si>
    <t>3.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</si>
  <si>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</si>
  <si>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</si>
  <si>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</si>
  <si>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</si>
  <si>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</si>
  <si>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</si>
  <si>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</si>
  <si>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</si>
  <si>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</si>
  <si>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</si>
  <si>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</si>
  <si>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</si>
  <si>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 xml:space="preserve">  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</si>
  <si>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</si>
  <si>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</si>
  <si>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</si>
  <si>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</si>
  <si>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</si>
  <si>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</si>
  <si>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</si>
  <si>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</si>
  <si>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</si>
  <si>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</si>
  <si>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</si>
  <si>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</si>
  <si>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</si>
  <si>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</si>
  <si>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</si>
  <si>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</si>
  <si>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</si>
  <si>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</si>
  <si>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</si>
  <si>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</si>
  <si>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</si>
  <si>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</si>
  <si>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</si>
  <si>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</si>
  <si>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</si>
  <si>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</si>
  <si>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</si>
  <si>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</si>
  <si>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</si>
  <si>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</si>
  <si>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</si>
  <si>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</si>
  <si>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</si>
  <si>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</si>
  <si>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</si>
  <si>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</si>
  <si>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</si>
  <si>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</si>
  <si>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</si>
  <si>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</si>
  <si>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</si>
  <si>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</si>
  <si>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</si>
  <si>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</si>
  <si>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</si>
  <si>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</si>
  <si>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</si>
  <si>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</si>
  <si>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</si>
  <si>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</si>
  <si>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</si>
  <si>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</si>
  <si>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</si>
  <si>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</si>
  <si>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</si>
  <si>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</si>
  <si>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</si>
  <si>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</si>
  <si>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</si>
  <si>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</si>
  <si>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</si>
  <si>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</si>
  <si>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</si>
  <si>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</si>
  <si>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</si>
  <si>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</si>
  <si>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</si>
  <si>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</si>
  <si>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</si>
  <si>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</si>
  <si>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</si>
  <si>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</si>
  <si>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</si>
  <si>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</si>
  <si>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</si>
  <si>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</si>
  <si>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</si>
  <si>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</si>
  <si>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</si>
  <si>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</si>
  <si>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</si>
  <si>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</si>
  <si>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</si>
  <si>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</si>
  <si>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</si>
  <si>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</si>
  <si>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</si>
  <si>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</si>
  <si>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</si>
  <si>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</si>
  <si>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</si>
  <si>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</si>
  <si>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</si>
  <si>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</si>
  <si>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</si>
  <si>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</si>
  <si>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</si>
  <si>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</si>
  <si>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</si>
  <si>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</si>
  <si>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</si>
  <si>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</si>
  <si>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</si>
  <si>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</si>
  <si>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</si>
  <si>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</si>
  <si>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</si>
  <si>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</si>
  <si>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</si>
  <si>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</si>
  <si>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</si>
  <si>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</si>
  <si>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</si>
  <si>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</si>
  <si>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</si>
  <si>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</si>
  <si>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</si>
  <si>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</si>
  <si>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</si>
  <si>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</si>
  <si>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</si>
  <si>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</si>
  <si>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</si>
  <si>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</si>
  <si>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</si>
  <si>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</si>
  <si>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</si>
  <si>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</si>
  <si>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</si>
  <si>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</si>
  <si>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</si>
  <si>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</si>
  <si>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</si>
  <si>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</si>
  <si>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</si>
  <si>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</si>
  <si>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</si>
  <si>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</si>
  <si>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</si>
  <si>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</si>
  <si>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</si>
  <si>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</si>
  <si>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</si>
  <si>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</si>
  <si>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</si>
  <si>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</si>
  <si>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</si>
  <si>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</si>
  <si>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</si>
  <si>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</si>
  <si>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</si>
  <si>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</si>
  <si>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</si>
  <si>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</si>
  <si>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</si>
  <si>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</si>
  <si>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</si>
  <si>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</si>
  <si>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</si>
  <si>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</si>
  <si>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</si>
  <si>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</si>
  <si>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</si>
  <si>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</si>
  <si>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</si>
  <si>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</si>
  <si>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</si>
  <si>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</si>
  <si>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</si>
  <si>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</si>
  <si>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</si>
  <si>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</si>
  <si>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</si>
  <si>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</si>
  <si>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</si>
  <si>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</si>
  <si>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</si>
  <si>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</si>
  <si>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</si>
  <si>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</si>
  <si>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</si>
  <si>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</si>
  <si>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</si>
  <si>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</si>
  <si>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</si>
  <si>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</si>
  <si>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</si>
  <si>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</si>
  <si>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</si>
  <si>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</si>
  <si>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</si>
  <si>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</si>
  <si>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</si>
  <si>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</si>
  <si>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</si>
  <si>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</si>
  <si>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</si>
  <si>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</si>
  <si>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</si>
  <si>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</si>
  <si>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</si>
  <si>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</si>
  <si>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</si>
  <si>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</si>
  <si>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</si>
  <si>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</si>
  <si>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</si>
  <si>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</si>
  <si>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</si>
  <si>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</si>
  <si>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</si>
  <si>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</si>
  <si>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</si>
  <si>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</si>
  <si>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</si>
  <si>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</si>
  <si>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</si>
  <si>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</si>
  <si>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</si>
  <si>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</si>
  <si>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</si>
  <si>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</si>
  <si>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</si>
  <si>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</si>
  <si>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</si>
  <si>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</si>
  <si>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</si>
  <si>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</si>
  <si>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</si>
  <si>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</si>
  <si>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</si>
  <si>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</si>
  <si>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Államháztartáson belüli megelőlegezés visszafizetése</t>
  </si>
  <si>
    <t>KIADÁSOK MINDÖSSZESEN</t>
  </si>
  <si>
    <t>Részesedések beszerzése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</si>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</sst>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10"/>
      <color indexed="8"/>
      <name val="MS Sans Serif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4" fillId="0" borderId="0" xfId="1" applyFont="1" applyFill="1"/>
    <xf numFmtId="0" fontId="6" fillId="0" borderId="7" xfId="1" applyFont="1" applyBorder="1" applyAlignment="1">
      <alignment horizontal="center" vertical="center"/>
    </xf>
    <xf numFmtId="0" fontId="5" fillId="0" borderId="7" xfId="1" applyFont="1" applyFill="1" applyBorder="1"/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/>
    <xf numFmtId="3" fontId="4" fillId="0" borderId="7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/>
    <xf numFmtId="3" fontId="4" fillId="2" borderId="7" xfId="1" applyNumberFormat="1" applyFont="1" applyFill="1" applyBorder="1"/>
    <xf numFmtId="3" fontId="7" fillId="2" borderId="7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0" fontId="5" fillId="2" borderId="7" xfId="1" applyFont="1" applyFill="1" applyBorder="1"/>
    <xf numFmtId="3" fontId="5" fillId="2" borderId="6" xfId="1" applyNumberFormat="1" applyFont="1" applyFill="1" applyBorder="1" applyAlignment="1">
      <alignment horizontal="right" vertical="center"/>
    </xf>
    <xf numFmtId="3" fontId="5" fillId="2" borderId="7" xfId="1" applyNumberFormat="1" applyFont="1" applyFill="1" applyBorder="1"/>
    <xf numFmtId="0" fontId="4" fillId="2" borderId="7" xfId="1" applyFont="1" applyFill="1" applyBorder="1"/>
    <xf numFmtId="3" fontId="9" fillId="2" borderId="7" xfId="1" applyNumberFormat="1" applyFont="1" applyFill="1" applyBorder="1" applyAlignment="1">
      <alignment horizontal="center" vertical="center" wrapText="1"/>
    </xf>
    <xf numFmtId="3" fontId="10" fillId="0" borderId="7" xfId="1" applyNumberFormat="1" applyFont="1" applyFill="1" applyBorder="1" applyAlignment="1">
      <alignment horizontal="right" vertical="center"/>
    </xf>
    <xf numFmtId="3" fontId="10" fillId="0" borderId="7" xfId="1" applyNumberFormat="1" applyFont="1" applyFill="1" applyBorder="1"/>
    <xf numFmtId="0" fontId="0" fillId="0" borderId="7" xfId="0" applyBorder="1"/>
    <xf numFmtId="3" fontId="0" fillId="0" borderId="7" xfId="0" applyNumberFormat="1" applyBorder="1"/>
    <xf numFmtId="3" fontId="1" fillId="4" borderId="7" xfId="0" applyNumberFormat="1" applyFont="1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5" fillId="2" borderId="7" xfId="1" quotePrefix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wrapText="1"/>
    </xf>
    <xf numFmtId="165" fontId="5" fillId="2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left" vertical="center"/>
    </xf>
    <xf numFmtId="164" fontId="4" fillId="0" borderId="7" xfId="1" quotePrefix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165" fontId="4" fillId="0" borderId="7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166" fontId="4" fillId="0" borderId="7" xfId="1" applyNumberFormat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 wrapText="1"/>
    </xf>
    <xf numFmtId="164" fontId="4" fillId="2" borderId="7" xfId="1" quotePrefix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165" fontId="4" fillId="2" borderId="7" xfId="1" applyNumberFormat="1" applyFont="1" applyFill="1" applyBorder="1" applyAlignment="1">
      <alignment vertical="center"/>
    </xf>
    <xf numFmtId="0" fontId="3" fillId="3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/>
    </xf>
    <xf numFmtId="1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vertical="center"/>
    </xf>
    <xf numFmtId="0" fontId="3" fillId="0" borderId="1" xfId="1" applyFont="1" applyBorder="1" applyAlignment="1"/>
    <xf numFmtId="0" fontId="3" fillId="0" borderId="0" xfId="1" applyFont="1" applyBorder="1" applyAlignment="1"/>
    <xf numFmtId="0" fontId="3" fillId="0" borderId="2" xfId="1" applyFont="1" applyBorder="1" applyAlignment="1"/>
    <xf numFmtId="0" fontId="4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0" fontId="5" fillId="0" borderId="6" xfId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3" fontId="0" fillId="0" borderId="0" xfId="0" applyNumberForma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1"/>
  <sheetViews>
    <sheetView tabSelected="1" zoomScaleNormal="100" workbookViewId="0">
      <selection activeCell="AM99" sqref="AM99"/>
    </sheetView>
  </sheetViews>
  <sheetFormatPr defaultRowHeight="15" x14ac:dyDescent="0.25"/>
  <cols>
    <col min="1" max="32" width="2.7109375" customWidth="1"/>
    <col min="33" max="33" width="17.5703125" bestFit="1" customWidth="1"/>
    <col min="34" max="34" width="13.7109375" bestFit="1" customWidth="1"/>
    <col min="35" max="35" width="15.7109375" bestFit="1" customWidth="1"/>
    <col min="36" max="36" width="17.5703125" bestFit="1" customWidth="1"/>
    <col min="39" max="39" width="9.5703125" bestFit="1" customWidth="1"/>
  </cols>
  <sheetData>
    <row r="1" spans="1:36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1"/>
      <c r="AI1" s="63" t="s">
        <v>259</v>
      </c>
      <c r="AJ1" s="63"/>
    </row>
    <row r="2" spans="1:36" x14ac:dyDescent="0.25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6"/>
    </row>
    <row r="3" spans="1:36" x14ac:dyDescent="0.25">
      <c r="A3" s="67" t="s">
        <v>1</v>
      </c>
      <c r="B3" s="68"/>
      <c r="C3" s="69" t="s">
        <v>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1" t="s">
        <v>3</v>
      </c>
      <c r="AD3" s="70"/>
      <c r="AE3" s="70"/>
      <c r="AF3" s="70"/>
      <c r="AG3" s="2" t="s">
        <v>4</v>
      </c>
      <c r="AH3" s="3" t="s">
        <v>5</v>
      </c>
      <c r="AI3" s="3" t="s">
        <v>6</v>
      </c>
      <c r="AJ3" s="3" t="s">
        <v>7</v>
      </c>
    </row>
    <row r="4" spans="1:36" x14ac:dyDescent="0.25">
      <c r="A4" s="57" t="s">
        <v>8</v>
      </c>
      <c r="B4" s="57"/>
      <c r="C4" s="58" t="s">
        <v>9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 t="s">
        <v>10</v>
      </c>
      <c r="AD4" s="58"/>
      <c r="AE4" s="58"/>
      <c r="AF4" s="58"/>
      <c r="AG4" s="4"/>
      <c r="AH4" s="5"/>
      <c r="AI4" s="5"/>
      <c r="AJ4" s="5"/>
    </row>
    <row r="5" spans="1:36" x14ac:dyDescent="0.25">
      <c r="A5" s="37" t="s">
        <v>11</v>
      </c>
      <c r="B5" s="37"/>
      <c r="C5" s="56" t="s">
        <v>12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9" t="s">
        <v>13</v>
      </c>
      <c r="AD5" s="59"/>
      <c r="AE5" s="59"/>
      <c r="AF5" s="59"/>
      <c r="AG5" s="6">
        <v>5421844</v>
      </c>
      <c r="AH5" s="7"/>
      <c r="AI5" s="7"/>
      <c r="AJ5" s="8">
        <f>SUM(AG5,AH5,AI5)</f>
        <v>5421844</v>
      </c>
    </row>
    <row r="6" spans="1:36" x14ac:dyDescent="0.25">
      <c r="A6" s="37" t="s">
        <v>14</v>
      </c>
      <c r="B6" s="37"/>
      <c r="C6" s="56" t="s">
        <v>15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39" t="s">
        <v>16</v>
      </c>
      <c r="AD6" s="39"/>
      <c r="AE6" s="39"/>
      <c r="AF6" s="39"/>
      <c r="AG6" s="6">
        <v>178800</v>
      </c>
      <c r="AH6" s="7"/>
      <c r="AI6" s="7"/>
      <c r="AJ6" s="8">
        <f t="shared" ref="AJ6:AJ17" si="0">SUM(AG6,AH6,AI6)</f>
        <v>178800</v>
      </c>
    </row>
    <row r="7" spans="1:36" x14ac:dyDescent="0.25">
      <c r="A7" s="37" t="s">
        <v>17</v>
      </c>
      <c r="B7" s="37"/>
      <c r="C7" s="56" t="s">
        <v>18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39" t="s">
        <v>19</v>
      </c>
      <c r="AD7" s="39"/>
      <c r="AE7" s="39"/>
      <c r="AF7" s="39"/>
      <c r="AG7" s="6">
        <v>0</v>
      </c>
      <c r="AH7" s="7"/>
      <c r="AI7" s="7"/>
      <c r="AJ7" s="8">
        <f t="shared" si="0"/>
        <v>0</v>
      </c>
    </row>
    <row r="8" spans="1:36" x14ac:dyDescent="0.25">
      <c r="A8" s="37" t="s">
        <v>20</v>
      </c>
      <c r="B8" s="37"/>
      <c r="C8" s="55" t="s">
        <v>21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39" t="s">
        <v>22</v>
      </c>
      <c r="AD8" s="39"/>
      <c r="AE8" s="39"/>
      <c r="AF8" s="39"/>
      <c r="AG8" s="6">
        <v>0</v>
      </c>
      <c r="AH8" s="7"/>
      <c r="AI8" s="7" t="s">
        <v>23</v>
      </c>
      <c r="AJ8" s="8">
        <f t="shared" si="0"/>
        <v>0</v>
      </c>
    </row>
    <row r="9" spans="1:36" x14ac:dyDescent="0.25">
      <c r="A9" s="37" t="s">
        <v>24</v>
      </c>
      <c r="B9" s="37"/>
      <c r="C9" s="55" t="s">
        <v>25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39" t="s">
        <v>26</v>
      </c>
      <c r="AD9" s="39"/>
      <c r="AE9" s="39"/>
      <c r="AF9" s="39"/>
      <c r="AG9" s="6">
        <v>0</v>
      </c>
      <c r="AH9" s="7"/>
      <c r="AI9" s="7"/>
      <c r="AJ9" s="8">
        <f t="shared" si="0"/>
        <v>0</v>
      </c>
    </row>
    <row r="10" spans="1:36" x14ac:dyDescent="0.25">
      <c r="A10" s="37" t="s">
        <v>27</v>
      </c>
      <c r="B10" s="37"/>
      <c r="C10" s="55" t="s">
        <v>28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39" t="s">
        <v>29</v>
      </c>
      <c r="AD10" s="39"/>
      <c r="AE10" s="39"/>
      <c r="AF10" s="39"/>
      <c r="AG10" s="6">
        <v>0</v>
      </c>
      <c r="AH10" s="7"/>
      <c r="AI10" s="7"/>
      <c r="AJ10" s="8">
        <f t="shared" si="0"/>
        <v>0</v>
      </c>
    </row>
    <row r="11" spans="1:36" x14ac:dyDescent="0.25">
      <c r="A11" s="37" t="s">
        <v>30</v>
      </c>
      <c r="B11" s="37"/>
      <c r="C11" s="55" t="s">
        <v>31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39" t="s">
        <v>32</v>
      </c>
      <c r="AD11" s="39"/>
      <c r="AE11" s="39"/>
      <c r="AF11" s="39"/>
      <c r="AG11" s="6">
        <v>297398</v>
      </c>
      <c r="AH11" s="7"/>
      <c r="AI11" s="7"/>
      <c r="AJ11" s="8">
        <f t="shared" si="0"/>
        <v>297398</v>
      </c>
    </row>
    <row r="12" spans="1:36" x14ac:dyDescent="0.25">
      <c r="A12" s="37" t="s">
        <v>33</v>
      </c>
      <c r="B12" s="37"/>
      <c r="C12" s="55" t="s">
        <v>34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39" t="s">
        <v>35</v>
      </c>
      <c r="AD12" s="39"/>
      <c r="AE12" s="39"/>
      <c r="AF12" s="39"/>
      <c r="AG12" s="6">
        <v>0</v>
      </c>
      <c r="AH12" s="7"/>
      <c r="AI12" s="7"/>
      <c r="AJ12" s="8">
        <f t="shared" si="0"/>
        <v>0</v>
      </c>
    </row>
    <row r="13" spans="1:36" x14ac:dyDescent="0.25">
      <c r="A13" s="37" t="s">
        <v>36</v>
      </c>
      <c r="B13" s="37"/>
      <c r="C13" s="51" t="s">
        <v>37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39" t="s">
        <v>38</v>
      </c>
      <c r="AD13" s="39"/>
      <c r="AE13" s="39"/>
      <c r="AF13" s="39"/>
      <c r="AG13" s="6">
        <v>0</v>
      </c>
      <c r="AH13" s="7"/>
      <c r="AI13" s="7"/>
      <c r="AJ13" s="8">
        <f t="shared" si="0"/>
        <v>0</v>
      </c>
    </row>
    <row r="14" spans="1:36" x14ac:dyDescent="0.25">
      <c r="A14" s="37" t="s">
        <v>39</v>
      </c>
      <c r="B14" s="37"/>
      <c r="C14" s="51" t="s">
        <v>40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39" t="s">
        <v>41</v>
      </c>
      <c r="AD14" s="39"/>
      <c r="AE14" s="39"/>
      <c r="AF14" s="39"/>
      <c r="AG14" s="6">
        <v>0</v>
      </c>
      <c r="AH14" s="7"/>
      <c r="AI14" s="7"/>
      <c r="AJ14" s="8">
        <f t="shared" si="0"/>
        <v>0</v>
      </c>
    </row>
    <row r="15" spans="1:36" x14ac:dyDescent="0.25">
      <c r="A15" s="37" t="s">
        <v>42</v>
      </c>
      <c r="B15" s="37"/>
      <c r="C15" s="51" t="s">
        <v>43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39" t="s">
        <v>44</v>
      </c>
      <c r="AD15" s="39"/>
      <c r="AE15" s="39"/>
      <c r="AF15" s="39"/>
      <c r="AG15" s="6">
        <v>0</v>
      </c>
      <c r="AH15" s="7"/>
      <c r="AI15" s="7"/>
      <c r="AJ15" s="8">
        <f t="shared" si="0"/>
        <v>0</v>
      </c>
    </row>
    <row r="16" spans="1:36" x14ac:dyDescent="0.25">
      <c r="A16" s="37" t="s">
        <v>45</v>
      </c>
      <c r="B16" s="37"/>
      <c r="C16" s="51" t="s">
        <v>46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39" t="s">
        <v>47</v>
      </c>
      <c r="AD16" s="39"/>
      <c r="AE16" s="39"/>
      <c r="AF16" s="39"/>
      <c r="AG16" s="6">
        <v>0</v>
      </c>
      <c r="AH16" s="7"/>
      <c r="AI16" s="7"/>
      <c r="AJ16" s="8">
        <f t="shared" si="0"/>
        <v>0</v>
      </c>
    </row>
    <row r="17" spans="1:36" x14ac:dyDescent="0.25">
      <c r="A17" s="37" t="s">
        <v>48</v>
      </c>
      <c r="B17" s="37"/>
      <c r="C17" s="51" t="s">
        <v>49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39" t="s">
        <v>50</v>
      </c>
      <c r="AD17" s="39"/>
      <c r="AE17" s="39"/>
      <c r="AF17" s="39"/>
      <c r="AG17" s="6">
        <v>210600</v>
      </c>
      <c r="AH17" s="7"/>
      <c r="AI17" s="7"/>
      <c r="AJ17" s="8">
        <f t="shared" si="0"/>
        <v>210600</v>
      </c>
    </row>
    <row r="18" spans="1:36" x14ac:dyDescent="0.25">
      <c r="A18" s="45" t="s">
        <v>51</v>
      </c>
      <c r="B18" s="45"/>
      <c r="C18" s="54" t="s">
        <v>52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47" t="s">
        <v>53</v>
      </c>
      <c r="AD18" s="47"/>
      <c r="AE18" s="47"/>
      <c r="AF18" s="47"/>
      <c r="AG18" s="9">
        <f t="shared" ref="AG18" si="1">SUM(AG5:AG17)</f>
        <v>6108642</v>
      </c>
      <c r="AH18" s="8">
        <f>SUM(AH5:AH17)</f>
        <v>0</v>
      </c>
      <c r="AI18" s="8">
        <f>SUM(AI5:AI17)</f>
        <v>0</v>
      </c>
      <c r="AJ18" s="8">
        <f>SUM(AJ5:AJ17)</f>
        <v>6108642</v>
      </c>
    </row>
    <row r="19" spans="1:36" x14ac:dyDescent="0.25">
      <c r="A19" s="37" t="s">
        <v>54</v>
      </c>
      <c r="B19" s="37"/>
      <c r="C19" s="51" t="s">
        <v>55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39" t="s">
        <v>56</v>
      </c>
      <c r="AD19" s="39"/>
      <c r="AE19" s="39"/>
      <c r="AF19" s="39"/>
      <c r="AG19" s="6">
        <v>6505314</v>
      </c>
      <c r="AH19" s="7"/>
      <c r="AI19" s="7"/>
      <c r="AJ19" s="8">
        <f>SUM(AG19,AH19,AI19)</f>
        <v>6505314</v>
      </c>
    </row>
    <row r="20" spans="1:36" x14ac:dyDescent="0.25">
      <c r="A20" s="37" t="s">
        <v>57</v>
      </c>
      <c r="B20" s="37"/>
      <c r="C20" s="51" t="s">
        <v>58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39" t="s">
        <v>59</v>
      </c>
      <c r="AD20" s="39"/>
      <c r="AE20" s="39"/>
      <c r="AF20" s="39"/>
      <c r="AG20" s="6">
        <v>144000</v>
      </c>
      <c r="AH20" s="7"/>
      <c r="AI20" s="7"/>
      <c r="AJ20" s="8">
        <f>SUM(AG20,AH20,AI20)</f>
        <v>144000</v>
      </c>
    </row>
    <row r="21" spans="1:36" x14ac:dyDescent="0.25">
      <c r="A21" s="37" t="s">
        <v>60</v>
      </c>
      <c r="B21" s="37"/>
      <c r="C21" s="40" t="s">
        <v>61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39" t="s">
        <v>62</v>
      </c>
      <c r="AD21" s="39"/>
      <c r="AE21" s="39"/>
      <c r="AF21" s="39"/>
      <c r="AG21" s="6">
        <v>0</v>
      </c>
      <c r="AH21" s="7"/>
      <c r="AI21" s="7"/>
      <c r="AJ21" s="8">
        <f>SUM(AG21,AH21,AI21)</f>
        <v>0</v>
      </c>
    </row>
    <row r="22" spans="1:36" x14ac:dyDescent="0.25">
      <c r="A22" s="45" t="s">
        <v>63</v>
      </c>
      <c r="B22" s="45"/>
      <c r="C22" s="49" t="s">
        <v>64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7" t="s">
        <v>65</v>
      </c>
      <c r="AD22" s="47"/>
      <c r="AE22" s="47"/>
      <c r="AF22" s="47"/>
      <c r="AG22" s="9">
        <f t="shared" ref="AG22" si="2">SUM(AG19:AG21)</f>
        <v>6649314</v>
      </c>
      <c r="AH22" s="8">
        <f>SUM(AH19:AH21)</f>
        <v>0</v>
      </c>
      <c r="AI22" s="8">
        <f>SUM(AI19:AI21)</f>
        <v>0</v>
      </c>
      <c r="AJ22" s="8">
        <f>SUM(AJ19:AJ21)</f>
        <v>6649314</v>
      </c>
    </row>
    <row r="23" spans="1:36" x14ac:dyDescent="0.25">
      <c r="A23" s="33" t="s">
        <v>66</v>
      </c>
      <c r="B23" s="33"/>
      <c r="C23" s="53" t="s">
        <v>67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35" t="s">
        <v>68</v>
      </c>
      <c r="AD23" s="35"/>
      <c r="AE23" s="35"/>
      <c r="AF23" s="35"/>
      <c r="AG23" s="10">
        <f t="shared" ref="AG23" si="3">SUM(AG18,AG22)</f>
        <v>12757956</v>
      </c>
      <c r="AH23" s="11">
        <f>SUM(AH18,AH22)</f>
        <v>0</v>
      </c>
      <c r="AI23" s="11">
        <f>SUM(AI18,AI22)</f>
        <v>0</v>
      </c>
      <c r="AJ23" s="11">
        <f>SUM(AJ18,AJ22)</f>
        <v>12757956</v>
      </c>
    </row>
    <row r="24" spans="1:36" x14ac:dyDescent="0.25">
      <c r="A24" s="33" t="s">
        <v>69</v>
      </c>
      <c r="B24" s="33"/>
      <c r="C24" s="50" t="s">
        <v>70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35" t="s">
        <v>71</v>
      </c>
      <c r="AD24" s="35"/>
      <c r="AE24" s="35"/>
      <c r="AF24" s="35"/>
      <c r="AG24" s="12">
        <v>2427284</v>
      </c>
      <c r="AH24" s="11"/>
      <c r="AI24" s="11"/>
      <c r="AJ24" s="13">
        <f>SUM(AG24,AH24,AI24)</f>
        <v>2427284</v>
      </c>
    </row>
    <row r="25" spans="1:36" x14ac:dyDescent="0.25">
      <c r="A25" s="37" t="s">
        <v>72</v>
      </c>
      <c r="B25" s="37"/>
      <c r="C25" s="51" t="s">
        <v>73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39" t="s">
        <v>74</v>
      </c>
      <c r="AD25" s="39"/>
      <c r="AE25" s="39"/>
      <c r="AF25" s="39"/>
      <c r="AG25" s="6">
        <v>0</v>
      </c>
      <c r="AH25" s="5"/>
      <c r="AI25" s="5"/>
      <c r="AJ25" s="13">
        <f>SUM(AG25,AH25,AI25)</f>
        <v>0</v>
      </c>
    </row>
    <row r="26" spans="1:36" x14ac:dyDescent="0.25">
      <c r="A26" s="37" t="s">
        <v>75</v>
      </c>
      <c r="B26" s="37"/>
      <c r="C26" s="51" t="s">
        <v>76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39" t="s">
        <v>77</v>
      </c>
      <c r="AD26" s="39"/>
      <c r="AE26" s="39"/>
      <c r="AF26" s="39"/>
      <c r="AG26" s="6">
        <v>2840599</v>
      </c>
      <c r="AH26" s="5"/>
      <c r="AI26" s="5"/>
      <c r="AJ26" s="13">
        <f>SUM(AG26,AH26,AI26)</f>
        <v>2840599</v>
      </c>
    </row>
    <row r="27" spans="1:36" x14ac:dyDescent="0.25">
      <c r="A27" s="37" t="s">
        <v>78</v>
      </c>
      <c r="B27" s="37"/>
      <c r="C27" s="51" t="s">
        <v>79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39" t="s">
        <v>80</v>
      </c>
      <c r="AD27" s="39"/>
      <c r="AE27" s="39"/>
      <c r="AF27" s="39"/>
      <c r="AG27" s="6">
        <v>0</v>
      </c>
      <c r="AH27" s="5"/>
      <c r="AI27" s="5"/>
      <c r="AJ27" s="13">
        <f>SUM(AG27,AH27,AI27)</f>
        <v>0</v>
      </c>
    </row>
    <row r="28" spans="1:36" x14ac:dyDescent="0.25">
      <c r="A28" s="45" t="s">
        <v>81</v>
      </c>
      <c r="B28" s="45"/>
      <c r="C28" s="49" t="s">
        <v>82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7" t="s">
        <v>83</v>
      </c>
      <c r="AD28" s="47"/>
      <c r="AE28" s="47"/>
      <c r="AF28" s="47"/>
      <c r="AG28" s="9">
        <f t="shared" ref="AG28" si="4">SUM(AG25:AG27)</f>
        <v>2840599</v>
      </c>
      <c r="AH28" s="14">
        <f>SUM(AH25:AH27)</f>
        <v>0</v>
      </c>
      <c r="AI28" s="14">
        <f>SUM(AI25:AI27)</f>
        <v>0</v>
      </c>
      <c r="AJ28" s="14">
        <f>SUM(AJ25:AJ27)</f>
        <v>2840599</v>
      </c>
    </row>
    <row r="29" spans="1:36" x14ac:dyDescent="0.25">
      <c r="A29" s="37" t="s">
        <v>84</v>
      </c>
      <c r="B29" s="37"/>
      <c r="C29" s="51" t="s">
        <v>85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39" t="s">
        <v>86</v>
      </c>
      <c r="AD29" s="39"/>
      <c r="AE29" s="39"/>
      <c r="AF29" s="39"/>
      <c r="AG29" s="6">
        <v>203352</v>
      </c>
      <c r="AH29" s="5"/>
      <c r="AI29" s="5"/>
      <c r="AJ29" s="8">
        <f>SUM(AG29,AH29,AI29)</f>
        <v>203352</v>
      </c>
    </row>
    <row r="30" spans="1:36" x14ac:dyDescent="0.25">
      <c r="A30" s="37" t="s">
        <v>87</v>
      </c>
      <c r="B30" s="37"/>
      <c r="C30" s="51" t="s">
        <v>88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39" t="s">
        <v>89</v>
      </c>
      <c r="AD30" s="39"/>
      <c r="AE30" s="39"/>
      <c r="AF30" s="39"/>
      <c r="AG30" s="6">
        <v>256606</v>
      </c>
      <c r="AH30" s="5"/>
      <c r="AI30" s="5"/>
      <c r="AJ30" s="8">
        <f>SUM(AG30,AH30,AI30)</f>
        <v>256606</v>
      </c>
    </row>
    <row r="31" spans="1:36" x14ac:dyDescent="0.25">
      <c r="A31" s="45" t="s">
        <v>90</v>
      </c>
      <c r="B31" s="45"/>
      <c r="C31" s="49" t="s">
        <v>91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7" t="s">
        <v>92</v>
      </c>
      <c r="AD31" s="47"/>
      <c r="AE31" s="47"/>
      <c r="AF31" s="47"/>
      <c r="AG31" s="9">
        <f t="shared" ref="AG31" si="5">SUM(AG29:AG30)</f>
        <v>459958</v>
      </c>
      <c r="AH31" s="14">
        <f>SUM(AH29:AH30)</f>
        <v>0</v>
      </c>
      <c r="AI31" s="14">
        <f>SUM(AI29:AI30)</f>
        <v>0</v>
      </c>
      <c r="AJ31" s="14">
        <f>SUM(AJ29:AJ30)</f>
        <v>459958</v>
      </c>
    </row>
    <row r="32" spans="1:36" x14ac:dyDescent="0.25">
      <c r="A32" s="37" t="s">
        <v>93</v>
      </c>
      <c r="B32" s="37"/>
      <c r="C32" s="51" t="s">
        <v>94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39" t="s">
        <v>95</v>
      </c>
      <c r="AD32" s="39"/>
      <c r="AE32" s="39"/>
      <c r="AF32" s="39"/>
      <c r="AG32" s="6">
        <v>1638000</v>
      </c>
      <c r="AH32" s="5"/>
      <c r="AI32" s="5"/>
      <c r="AJ32" s="8">
        <f>SUM(AG32,AH32,AI32)</f>
        <v>1638000</v>
      </c>
    </row>
    <row r="33" spans="1:36" x14ac:dyDescent="0.25">
      <c r="A33" s="37" t="s">
        <v>96</v>
      </c>
      <c r="B33" s="37"/>
      <c r="C33" s="51" t="s">
        <v>97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39" t="s">
        <v>98</v>
      </c>
      <c r="AD33" s="39"/>
      <c r="AE33" s="39"/>
      <c r="AF33" s="39"/>
      <c r="AG33" s="6">
        <v>1100000</v>
      </c>
      <c r="AH33" s="5"/>
      <c r="AI33" s="5"/>
      <c r="AJ33" s="8">
        <f t="shared" ref="AJ33:AJ38" si="6">SUM(AG33,AH33,AI33)</f>
        <v>1100000</v>
      </c>
    </row>
    <row r="34" spans="1:36" x14ac:dyDescent="0.25">
      <c r="A34" s="37" t="s">
        <v>99</v>
      </c>
      <c r="B34" s="37"/>
      <c r="C34" s="51" t="s">
        <v>100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39" t="s">
        <v>101</v>
      </c>
      <c r="AD34" s="39"/>
      <c r="AE34" s="39"/>
      <c r="AF34" s="39"/>
      <c r="AG34" s="6">
        <v>0</v>
      </c>
      <c r="AH34" s="5"/>
      <c r="AI34" s="5"/>
      <c r="AJ34" s="8">
        <f t="shared" si="6"/>
        <v>0</v>
      </c>
    </row>
    <row r="35" spans="1:36" x14ac:dyDescent="0.25">
      <c r="A35" s="37" t="s">
        <v>102</v>
      </c>
      <c r="B35" s="37"/>
      <c r="C35" s="51" t="s">
        <v>103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9" t="s">
        <v>104</v>
      </c>
      <c r="AD35" s="39"/>
      <c r="AE35" s="39"/>
      <c r="AF35" s="39"/>
      <c r="AG35" s="6">
        <v>1757572</v>
      </c>
      <c r="AH35" s="5"/>
      <c r="AI35" s="5"/>
      <c r="AJ35" s="8">
        <f t="shared" si="6"/>
        <v>1757572</v>
      </c>
    </row>
    <row r="36" spans="1:36" x14ac:dyDescent="0.25">
      <c r="A36" s="37" t="s">
        <v>105</v>
      </c>
      <c r="B36" s="37"/>
      <c r="C36" s="52" t="s">
        <v>106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39" t="s">
        <v>107</v>
      </c>
      <c r="AD36" s="39"/>
      <c r="AE36" s="39"/>
      <c r="AF36" s="39"/>
      <c r="AG36" s="6">
        <v>231261</v>
      </c>
      <c r="AH36" s="5"/>
      <c r="AI36" s="5"/>
      <c r="AJ36" s="8">
        <f t="shared" si="6"/>
        <v>231261</v>
      </c>
    </row>
    <row r="37" spans="1:36" x14ac:dyDescent="0.25">
      <c r="A37" s="37" t="s">
        <v>108</v>
      </c>
      <c r="B37" s="37"/>
      <c r="C37" s="40" t="s">
        <v>109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39" t="s">
        <v>110</v>
      </c>
      <c r="AD37" s="39"/>
      <c r="AE37" s="39"/>
      <c r="AF37" s="39"/>
      <c r="AG37" s="6">
        <v>0</v>
      </c>
      <c r="AH37" s="5"/>
      <c r="AI37" s="5"/>
      <c r="AJ37" s="8">
        <f t="shared" si="6"/>
        <v>0</v>
      </c>
    </row>
    <row r="38" spans="1:36" x14ac:dyDescent="0.25">
      <c r="A38" s="37" t="s">
        <v>111</v>
      </c>
      <c r="B38" s="37"/>
      <c r="C38" s="51" t="s">
        <v>112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39" t="s">
        <v>113</v>
      </c>
      <c r="AD38" s="39"/>
      <c r="AE38" s="39"/>
      <c r="AF38" s="39"/>
      <c r="AG38" s="6">
        <v>5586435</v>
      </c>
      <c r="AH38" s="5"/>
      <c r="AI38" s="5"/>
      <c r="AJ38" s="8">
        <f t="shared" si="6"/>
        <v>5586435</v>
      </c>
    </row>
    <row r="39" spans="1:36" x14ac:dyDescent="0.25">
      <c r="A39" s="45" t="s">
        <v>114</v>
      </c>
      <c r="B39" s="45"/>
      <c r="C39" s="49" t="s">
        <v>115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7" t="s">
        <v>116</v>
      </c>
      <c r="AD39" s="47"/>
      <c r="AE39" s="47"/>
      <c r="AF39" s="47"/>
      <c r="AG39" s="9">
        <f t="shared" ref="AG39" si="7">SUM(AG32:AG38)</f>
        <v>10313268</v>
      </c>
      <c r="AH39" s="14">
        <f>SUM(AH32:AH38)</f>
        <v>0</v>
      </c>
      <c r="AI39" s="14">
        <f>SUM(AI32:AI38)</f>
        <v>0</v>
      </c>
      <c r="AJ39" s="14">
        <f>SUM(AJ32:AJ38)</f>
        <v>10313268</v>
      </c>
    </row>
    <row r="40" spans="1:36" x14ac:dyDescent="0.25">
      <c r="A40" s="37" t="s">
        <v>117</v>
      </c>
      <c r="B40" s="37"/>
      <c r="C40" s="51" t="s">
        <v>118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39" t="s">
        <v>119</v>
      </c>
      <c r="AD40" s="39"/>
      <c r="AE40" s="39"/>
      <c r="AF40" s="39"/>
      <c r="AG40" s="6">
        <v>0</v>
      </c>
      <c r="AH40" s="5"/>
      <c r="AI40" s="5"/>
      <c r="AJ40" s="8">
        <f>SUM(AG40,AH40,AI40)</f>
        <v>0</v>
      </c>
    </row>
    <row r="41" spans="1:36" x14ac:dyDescent="0.25">
      <c r="A41" s="37" t="s">
        <v>120</v>
      </c>
      <c r="B41" s="37"/>
      <c r="C41" s="51" t="s">
        <v>121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39" t="s">
        <v>122</v>
      </c>
      <c r="AD41" s="39"/>
      <c r="AE41" s="39"/>
      <c r="AF41" s="39"/>
      <c r="AG41" s="6">
        <v>0</v>
      </c>
      <c r="AH41" s="5"/>
      <c r="AI41" s="5"/>
      <c r="AJ41" s="8">
        <f>SUM(AG41,AH41,AI41)</f>
        <v>0</v>
      </c>
    </row>
    <row r="42" spans="1:36" x14ac:dyDescent="0.25">
      <c r="A42" s="45" t="s">
        <v>123</v>
      </c>
      <c r="B42" s="45"/>
      <c r="C42" s="49" t="s">
        <v>124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7" t="s">
        <v>125</v>
      </c>
      <c r="AD42" s="47"/>
      <c r="AE42" s="47"/>
      <c r="AF42" s="47"/>
      <c r="AG42" s="9">
        <f t="shared" ref="AG42" si="8">SUM(AG40:AG41)</f>
        <v>0</v>
      </c>
      <c r="AH42" s="14">
        <f>SUM(AH40:AH41)</f>
        <v>0</v>
      </c>
      <c r="AI42" s="14">
        <f>SUM(AI40:AI41)</f>
        <v>0</v>
      </c>
      <c r="AJ42" s="14">
        <f>SUM(AJ40:AJ41)</f>
        <v>0</v>
      </c>
    </row>
    <row r="43" spans="1:36" x14ac:dyDescent="0.25">
      <c r="A43" s="37" t="s">
        <v>126</v>
      </c>
      <c r="B43" s="37"/>
      <c r="C43" s="51" t="s">
        <v>127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39" t="s">
        <v>128</v>
      </c>
      <c r="AD43" s="39"/>
      <c r="AE43" s="39"/>
      <c r="AF43" s="39"/>
      <c r="AG43" s="6">
        <v>2838646</v>
      </c>
      <c r="AH43" s="5"/>
      <c r="AI43" s="5"/>
      <c r="AJ43" s="8">
        <f>SUM(AG43,AH43,AI43)</f>
        <v>2838646</v>
      </c>
    </row>
    <row r="44" spans="1:36" x14ac:dyDescent="0.25">
      <c r="A44" s="37" t="s">
        <v>129</v>
      </c>
      <c r="B44" s="37"/>
      <c r="C44" s="51" t="s">
        <v>130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39" t="s">
        <v>131</v>
      </c>
      <c r="AD44" s="39"/>
      <c r="AE44" s="39"/>
      <c r="AF44" s="39"/>
      <c r="AG44" s="6">
        <v>0</v>
      </c>
      <c r="AH44" s="5"/>
      <c r="AI44" s="5"/>
      <c r="AJ44" s="8">
        <f>SUM(AG44,AH44,AI44)</f>
        <v>0</v>
      </c>
    </row>
    <row r="45" spans="1:36" x14ac:dyDescent="0.25">
      <c r="A45" s="37" t="s">
        <v>132</v>
      </c>
      <c r="B45" s="37"/>
      <c r="C45" s="51" t="s">
        <v>133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39" t="s">
        <v>134</v>
      </c>
      <c r="AD45" s="39"/>
      <c r="AE45" s="39"/>
      <c r="AF45" s="39"/>
      <c r="AG45" s="6">
        <v>0</v>
      </c>
      <c r="AH45" s="5"/>
      <c r="AI45" s="5"/>
      <c r="AJ45" s="8">
        <f>SUM(AG45,AH45,AI45)</f>
        <v>0</v>
      </c>
    </row>
    <row r="46" spans="1:36" x14ac:dyDescent="0.25">
      <c r="A46" s="37" t="s">
        <v>135</v>
      </c>
      <c r="B46" s="37"/>
      <c r="C46" s="51" t="s">
        <v>136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39" t="s">
        <v>137</v>
      </c>
      <c r="AD46" s="39"/>
      <c r="AE46" s="39"/>
      <c r="AF46" s="39"/>
      <c r="AG46" s="6">
        <v>0</v>
      </c>
      <c r="AH46" s="5"/>
      <c r="AI46" s="5"/>
      <c r="AJ46" s="8">
        <f>SUM(AG46,AH46,AI46)</f>
        <v>0</v>
      </c>
    </row>
    <row r="47" spans="1:36" x14ac:dyDescent="0.25">
      <c r="A47" s="37" t="s">
        <v>138</v>
      </c>
      <c r="B47" s="37"/>
      <c r="C47" s="51" t="s">
        <v>139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39" t="s">
        <v>140</v>
      </c>
      <c r="AD47" s="39"/>
      <c r="AE47" s="39"/>
      <c r="AF47" s="39"/>
      <c r="AG47" s="6">
        <v>500</v>
      </c>
      <c r="AH47" s="5"/>
      <c r="AI47" s="5"/>
      <c r="AJ47" s="8">
        <f>SUM(AG47,AH47,AI47)</f>
        <v>500</v>
      </c>
    </row>
    <row r="48" spans="1:36" x14ac:dyDescent="0.25">
      <c r="A48" s="45" t="s">
        <v>141</v>
      </c>
      <c r="B48" s="45"/>
      <c r="C48" s="49" t="s">
        <v>142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7" t="s">
        <v>143</v>
      </c>
      <c r="AD48" s="47"/>
      <c r="AE48" s="47"/>
      <c r="AF48" s="47"/>
      <c r="AG48" s="9">
        <f t="shared" ref="AG48" si="9">SUM(AG43:AG47)</f>
        <v>2839146</v>
      </c>
      <c r="AH48" s="9">
        <f>SUM(AH43:AH47)</f>
        <v>0</v>
      </c>
      <c r="AI48" s="9">
        <f>SUM(AI43:AI47)</f>
        <v>0</v>
      </c>
      <c r="AJ48" s="9">
        <f>SUM(AJ43:AJ47)</f>
        <v>2839146</v>
      </c>
    </row>
    <row r="49" spans="1:36" x14ac:dyDescent="0.25">
      <c r="A49" s="33" t="s">
        <v>144</v>
      </c>
      <c r="B49" s="33"/>
      <c r="C49" s="50" t="s">
        <v>145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35" t="s">
        <v>146</v>
      </c>
      <c r="AD49" s="35"/>
      <c r="AE49" s="35"/>
      <c r="AF49" s="35"/>
      <c r="AG49" s="15">
        <f t="shared" ref="AG49" si="10">SUM(AG28,AG31,AG39,AG42,AG48)</f>
        <v>16452971</v>
      </c>
      <c r="AH49" s="15">
        <f>SUM(AH28,AH31,AH39,AH42,AH48)</f>
        <v>0</v>
      </c>
      <c r="AI49" s="15">
        <f>SUM(AI28,AI31,AI39,AI42,AI48)</f>
        <v>0</v>
      </c>
      <c r="AJ49" s="15">
        <f>SUM(AJ28,AJ31,AJ39,AJ42,AJ48)</f>
        <v>16452971</v>
      </c>
    </row>
    <row r="50" spans="1:36" x14ac:dyDescent="0.25">
      <c r="A50" s="37" t="s">
        <v>147</v>
      </c>
      <c r="B50" s="37"/>
      <c r="C50" s="38" t="s">
        <v>148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9" t="s">
        <v>149</v>
      </c>
      <c r="AD50" s="39"/>
      <c r="AE50" s="39"/>
      <c r="AF50" s="39"/>
      <c r="AG50" s="6">
        <v>0</v>
      </c>
      <c r="AH50" s="5"/>
      <c r="AI50" s="5"/>
      <c r="AJ50" s="8">
        <f>SUM(AG50,AH50,AI50)</f>
        <v>0</v>
      </c>
    </row>
    <row r="51" spans="1:36" x14ac:dyDescent="0.25">
      <c r="A51" s="37" t="s">
        <v>150</v>
      </c>
      <c r="B51" s="37"/>
      <c r="C51" s="38" t="s">
        <v>151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9" t="s">
        <v>152</v>
      </c>
      <c r="AD51" s="39"/>
      <c r="AE51" s="39"/>
      <c r="AF51" s="39"/>
      <c r="AG51" s="6">
        <v>0</v>
      </c>
      <c r="AH51" s="5"/>
      <c r="AI51" s="5"/>
      <c r="AJ51" s="8">
        <f t="shared" ref="AJ51:AJ57" si="11">SUM(AG51,AH51,AI51)</f>
        <v>0</v>
      </c>
    </row>
    <row r="52" spans="1:36" x14ac:dyDescent="0.25">
      <c r="A52" s="37" t="s">
        <v>153</v>
      </c>
      <c r="B52" s="37"/>
      <c r="C52" s="48" t="s">
        <v>154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39" t="s">
        <v>155</v>
      </c>
      <c r="AD52" s="39"/>
      <c r="AE52" s="39"/>
      <c r="AF52" s="39"/>
      <c r="AG52" s="6">
        <v>0</v>
      </c>
      <c r="AH52" s="5"/>
      <c r="AI52" s="5"/>
      <c r="AJ52" s="8">
        <f t="shared" si="11"/>
        <v>0</v>
      </c>
    </row>
    <row r="53" spans="1:36" x14ac:dyDescent="0.25">
      <c r="A53" s="37" t="s">
        <v>156</v>
      </c>
      <c r="B53" s="37"/>
      <c r="C53" s="48" t="s">
        <v>157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39" t="s">
        <v>158</v>
      </c>
      <c r="AD53" s="39"/>
      <c r="AE53" s="39"/>
      <c r="AF53" s="39"/>
      <c r="AG53" s="6">
        <v>0</v>
      </c>
      <c r="AH53" s="5"/>
      <c r="AI53" s="5"/>
      <c r="AJ53" s="8">
        <f t="shared" si="11"/>
        <v>0</v>
      </c>
    </row>
    <row r="54" spans="1:36" x14ac:dyDescent="0.25">
      <c r="A54" s="37" t="s">
        <v>159</v>
      </c>
      <c r="B54" s="37"/>
      <c r="C54" s="48" t="s">
        <v>160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39" t="s">
        <v>161</v>
      </c>
      <c r="AD54" s="39"/>
      <c r="AE54" s="39"/>
      <c r="AF54" s="39"/>
      <c r="AG54" s="6">
        <v>0</v>
      </c>
      <c r="AH54" s="5"/>
      <c r="AI54" s="5"/>
      <c r="AJ54" s="8">
        <f t="shared" si="11"/>
        <v>0</v>
      </c>
    </row>
    <row r="55" spans="1:36" x14ac:dyDescent="0.25">
      <c r="A55" s="37" t="s">
        <v>162</v>
      </c>
      <c r="B55" s="37"/>
      <c r="C55" s="38" t="s">
        <v>163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9" t="s">
        <v>164</v>
      </c>
      <c r="AD55" s="39"/>
      <c r="AE55" s="39"/>
      <c r="AF55" s="39"/>
      <c r="AG55" s="6">
        <v>0</v>
      </c>
      <c r="AH55" s="5"/>
      <c r="AI55" s="5"/>
      <c r="AJ55" s="8">
        <f t="shared" si="11"/>
        <v>0</v>
      </c>
    </row>
    <row r="56" spans="1:36" x14ac:dyDescent="0.25">
      <c r="A56" s="37" t="s">
        <v>165</v>
      </c>
      <c r="B56" s="37"/>
      <c r="C56" s="38" t="s">
        <v>166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9" t="s">
        <v>167</v>
      </c>
      <c r="AD56" s="39"/>
      <c r="AE56" s="39"/>
      <c r="AF56" s="39"/>
      <c r="AG56" s="6">
        <v>0</v>
      </c>
      <c r="AH56" s="5"/>
      <c r="AI56" s="5"/>
      <c r="AJ56" s="8">
        <f t="shared" si="11"/>
        <v>0</v>
      </c>
    </row>
    <row r="57" spans="1:36" x14ac:dyDescent="0.25">
      <c r="A57" s="37" t="s">
        <v>168</v>
      </c>
      <c r="B57" s="37"/>
      <c r="C57" s="38" t="s">
        <v>169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9" t="s">
        <v>170</v>
      </c>
      <c r="AD57" s="39"/>
      <c r="AE57" s="39"/>
      <c r="AF57" s="39"/>
      <c r="AG57" s="6">
        <v>672400</v>
      </c>
      <c r="AH57" s="5"/>
      <c r="AI57" s="5"/>
      <c r="AJ57" s="8">
        <f t="shared" si="11"/>
        <v>672400</v>
      </c>
    </row>
    <row r="58" spans="1:36" x14ac:dyDescent="0.25">
      <c r="A58" s="33" t="s">
        <v>171</v>
      </c>
      <c r="B58" s="33"/>
      <c r="C58" s="34" t="s">
        <v>172</v>
      </c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5" t="s">
        <v>173</v>
      </c>
      <c r="AD58" s="35"/>
      <c r="AE58" s="35"/>
      <c r="AF58" s="35"/>
      <c r="AG58" s="15">
        <f t="shared" ref="AG58" si="12">SUM(AG50:AG57)</f>
        <v>672400</v>
      </c>
      <c r="AH58" s="15">
        <f>SUM(AH50:AH57)</f>
        <v>0</v>
      </c>
      <c r="AI58" s="15">
        <f>SUM(AI50:AI57)</f>
        <v>0</v>
      </c>
      <c r="AJ58" s="15">
        <f>SUM(AJ50:AJ57)</f>
        <v>672400</v>
      </c>
    </row>
    <row r="59" spans="1:36" x14ac:dyDescent="0.25">
      <c r="A59" s="37" t="s">
        <v>174</v>
      </c>
      <c r="B59" s="37"/>
      <c r="C59" s="44" t="s">
        <v>175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39" t="s">
        <v>176</v>
      </c>
      <c r="AD59" s="39"/>
      <c r="AE59" s="39"/>
      <c r="AF59" s="39"/>
      <c r="AG59" s="6">
        <v>0</v>
      </c>
      <c r="AH59" s="5"/>
      <c r="AI59" s="5"/>
      <c r="AJ59" s="8">
        <f>SUM(AG59,AH59,AI59)</f>
        <v>0</v>
      </c>
    </row>
    <row r="60" spans="1:36" x14ac:dyDescent="0.25">
      <c r="A60" s="37">
        <v>56</v>
      </c>
      <c r="B60" s="37"/>
      <c r="C60" s="44" t="s">
        <v>177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39" t="s">
        <v>178</v>
      </c>
      <c r="AD60" s="39"/>
      <c r="AE60" s="39"/>
      <c r="AF60" s="39"/>
      <c r="AG60" s="6">
        <v>0</v>
      </c>
      <c r="AH60" s="5"/>
      <c r="AI60" s="5"/>
      <c r="AJ60" s="8">
        <f>SUM(AG60,AH60,AI60)</f>
        <v>0</v>
      </c>
    </row>
    <row r="61" spans="1:36" x14ac:dyDescent="0.25">
      <c r="A61" s="37">
        <v>57</v>
      </c>
      <c r="B61" s="37"/>
      <c r="C61" s="44" t="s">
        <v>179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39" t="s">
        <v>180</v>
      </c>
      <c r="AD61" s="39"/>
      <c r="AE61" s="39"/>
      <c r="AF61" s="39"/>
      <c r="AG61" s="6">
        <v>61770</v>
      </c>
      <c r="AH61" s="5"/>
      <c r="AI61" s="5"/>
      <c r="AJ61" s="8">
        <f>SUM(AG61,AH61,AI61)</f>
        <v>61770</v>
      </c>
    </row>
    <row r="62" spans="1:36" x14ac:dyDescent="0.25">
      <c r="A62" s="37">
        <v>58</v>
      </c>
      <c r="B62" s="37"/>
      <c r="C62" s="44" t="s">
        <v>181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39" t="s">
        <v>182</v>
      </c>
      <c r="AD62" s="39"/>
      <c r="AE62" s="39"/>
      <c r="AF62" s="39"/>
      <c r="AG62" s="6">
        <v>0</v>
      </c>
      <c r="AH62" s="5"/>
      <c r="AI62" s="5"/>
      <c r="AJ62" s="8">
        <f>SUM(AG62,AH62,AI62)</f>
        <v>0</v>
      </c>
    </row>
    <row r="63" spans="1:36" x14ac:dyDescent="0.25">
      <c r="A63" s="45">
        <v>59</v>
      </c>
      <c r="B63" s="45"/>
      <c r="C63" s="46" t="s">
        <v>183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7" t="s">
        <v>184</v>
      </c>
      <c r="AD63" s="47"/>
      <c r="AE63" s="47"/>
      <c r="AF63" s="47"/>
      <c r="AG63" s="9">
        <f t="shared" ref="AG63" si="13">SUM(AG60:AG62)</f>
        <v>61770</v>
      </c>
      <c r="AH63" s="9">
        <f>SUM(AH60:AH62)</f>
        <v>0</v>
      </c>
      <c r="AI63" s="9">
        <f>SUM(AI60:AI62)</f>
        <v>0</v>
      </c>
      <c r="AJ63" s="9">
        <f>SUM(AJ60:AJ62)</f>
        <v>61770</v>
      </c>
    </row>
    <row r="64" spans="1:36" x14ac:dyDescent="0.25">
      <c r="A64" s="37">
        <v>60</v>
      </c>
      <c r="B64" s="37"/>
      <c r="C64" s="44" t="s">
        <v>185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39" t="s">
        <v>186</v>
      </c>
      <c r="AD64" s="39"/>
      <c r="AE64" s="39"/>
      <c r="AF64" s="39"/>
      <c r="AG64" s="6">
        <v>0</v>
      </c>
      <c r="AH64" s="5"/>
      <c r="AI64" s="5"/>
      <c r="AJ64" s="8">
        <f>SUM(AG64,AH64,AI64)</f>
        <v>0</v>
      </c>
    </row>
    <row r="65" spans="1:36" x14ac:dyDescent="0.25">
      <c r="A65" s="37">
        <v>61</v>
      </c>
      <c r="B65" s="37"/>
      <c r="C65" s="44" t="s">
        <v>187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39" t="s">
        <v>188</v>
      </c>
      <c r="AD65" s="39"/>
      <c r="AE65" s="39"/>
      <c r="AF65" s="39"/>
      <c r="AG65" s="6">
        <v>0</v>
      </c>
      <c r="AH65" s="5"/>
      <c r="AI65" s="5"/>
      <c r="AJ65" s="8">
        <f t="shared" ref="AJ65:AJ74" si="14">SUM(AG65,AH65,AI65)</f>
        <v>0</v>
      </c>
    </row>
    <row r="66" spans="1:36" x14ac:dyDescent="0.25">
      <c r="A66" s="37">
        <v>62</v>
      </c>
      <c r="B66" s="37"/>
      <c r="C66" s="44" t="s">
        <v>189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39" t="s">
        <v>190</v>
      </c>
      <c r="AD66" s="39"/>
      <c r="AE66" s="39"/>
      <c r="AF66" s="39"/>
      <c r="AG66" s="6">
        <v>0</v>
      </c>
      <c r="AH66" s="5"/>
      <c r="AI66" s="5"/>
      <c r="AJ66" s="8">
        <f t="shared" si="14"/>
        <v>0</v>
      </c>
    </row>
    <row r="67" spans="1:36" x14ac:dyDescent="0.25">
      <c r="A67" s="37">
        <v>63</v>
      </c>
      <c r="B67" s="37"/>
      <c r="C67" s="44" t="s">
        <v>191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39" t="s">
        <v>192</v>
      </c>
      <c r="AD67" s="39"/>
      <c r="AE67" s="39"/>
      <c r="AF67" s="39"/>
      <c r="AG67" s="6">
        <v>6145175</v>
      </c>
      <c r="AH67" s="5"/>
      <c r="AI67" s="5"/>
      <c r="AJ67" s="8">
        <f t="shared" si="14"/>
        <v>6145175</v>
      </c>
    </row>
    <row r="68" spans="1:36" x14ac:dyDescent="0.25">
      <c r="A68" s="37">
        <v>64</v>
      </c>
      <c r="B68" s="37"/>
      <c r="C68" s="44" t="s">
        <v>193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39" t="s">
        <v>194</v>
      </c>
      <c r="AD68" s="39"/>
      <c r="AE68" s="39"/>
      <c r="AF68" s="39"/>
      <c r="AG68" s="6">
        <v>0</v>
      </c>
      <c r="AH68" s="5"/>
      <c r="AI68" s="5"/>
      <c r="AJ68" s="8">
        <f t="shared" si="14"/>
        <v>0</v>
      </c>
    </row>
    <row r="69" spans="1:36" x14ac:dyDescent="0.25">
      <c r="A69" s="37">
        <v>65</v>
      </c>
      <c r="B69" s="37"/>
      <c r="C69" s="44" t="s">
        <v>195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39" t="s">
        <v>196</v>
      </c>
      <c r="AD69" s="39"/>
      <c r="AE69" s="39"/>
      <c r="AF69" s="39"/>
      <c r="AG69" s="6">
        <v>0</v>
      </c>
      <c r="AH69" s="5"/>
      <c r="AI69" s="5"/>
      <c r="AJ69" s="8">
        <f t="shared" si="14"/>
        <v>0</v>
      </c>
    </row>
    <row r="70" spans="1:36" x14ac:dyDescent="0.25">
      <c r="A70" s="37">
        <v>66</v>
      </c>
      <c r="B70" s="37"/>
      <c r="C70" s="44" t="s">
        <v>197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39" t="s">
        <v>198</v>
      </c>
      <c r="AD70" s="39"/>
      <c r="AE70" s="39"/>
      <c r="AF70" s="39"/>
      <c r="AG70" s="6">
        <v>0</v>
      </c>
      <c r="AH70" s="5"/>
      <c r="AI70" s="5"/>
      <c r="AJ70" s="8">
        <f t="shared" si="14"/>
        <v>0</v>
      </c>
    </row>
    <row r="71" spans="1:36" x14ac:dyDescent="0.25">
      <c r="A71" s="37">
        <v>67</v>
      </c>
      <c r="B71" s="37"/>
      <c r="C71" s="43" t="s">
        <v>199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39" t="s">
        <v>200</v>
      </c>
      <c r="AD71" s="39"/>
      <c r="AE71" s="39"/>
      <c r="AF71" s="39"/>
      <c r="AG71" s="6">
        <v>0</v>
      </c>
      <c r="AH71" s="5"/>
      <c r="AI71" s="5"/>
      <c r="AJ71" s="8">
        <f t="shared" si="14"/>
        <v>0</v>
      </c>
    </row>
    <row r="72" spans="1:36" x14ac:dyDescent="0.25">
      <c r="A72" s="37">
        <v>68</v>
      </c>
      <c r="B72" s="37"/>
      <c r="C72" s="44" t="s">
        <v>201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39" t="s">
        <v>202</v>
      </c>
      <c r="AD72" s="39"/>
      <c r="AE72" s="39"/>
      <c r="AF72" s="39"/>
      <c r="AG72" s="6">
        <v>0</v>
      </c>
      <c r="AH72" s="5"/>
      <c r="AI72" s="5"/>
      <c r="AJ72" s="8">
        <f t="shared" si="14"/>
        <v>0</v>
      </c>
    </row>
    <row r="73" spans="1:36" x14ac:dyDescent="0.25">
      <c r="A73" s="37">
        <v>69</v>
      </c>
      <c r="B73" s="37"/>
      <c r="C73" s="44" t="s">
        <v>203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39" t="s">
        <v>204</v>
      </c>
      <c r="AD73" s="39"/>
      <c r="AE73" s="39"/>
      <c r="AF73" s="39"/>
      <c r="AG73" s="6">
        <v>1152971</v>
      </c>
      <c r="AH73" s="5"/>
      <c r="AI73" s="5"/>
      <c r="AJ73" s="8">
        <f t="shared" si="14"/>
        <v>1152971</v>
      </c>
    </row>
    <row r="74" spans="1:36" x14ac:dyDescent="0.25">
      <c r="A74" s="37">
        <v>70</v>
      </c>
      <c r="B74" s="37"/>
      <c r="C74" s="43" t="s">
        <v>205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39" t="s">
        <v>206</v>
      </c>
      <c r="AD74" s="39"/>
      <c r="AE74" s="39"/>
      <c r="AF74" s="39"/>
      <c r="AG74" s="6">
        <v>1805613</v>
      </c>
      <c r="AH74" s="5"/>
      <c r="AI74" s="5"/>
      <c r="AJ74" s="8">
        <f t="shared" si="14"/>
        <v>1805613</v>
      </c>
    </row>
    <row r="75" spans="1:36" x14ac:dyDescent="0.25">
      <c r="A75" s="33">
        <v>71</v>
      </c>
      <c r="B75" s="33"/>
      <c r="C75" s="34" t="s">
        <v>207</v>
      </c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5" t="s">
        <v>208</v>
      </c>
      <c r="AD75" s="35"/>
      <c r="AE75" s="35"/>
      <c r="AF75" s="35"/>
      <c r="AG75" s="15">
        <f t="shared" ref="AG75" si="15">SUM(AG59,AG63,AG64,AG65,AG66,AG67,AG68,AG69,AG70,AG71,AG72,AG73,AG74)</f>
        <v>9165529</v>
      </c>
      <c r="AH75" s="15">
        <f>SUM(AH59,AH63,AH64,AH65,AH66,AH67,AH68,AH69,AH70,AH71,AH72,AH73,AH74)</f>
        <v>0</v>
      </c>
      <c r="AI75" s="15">
        <f>SUM(AI59,AI63,AI64,AI65,AI66,AI67,AI68,AI69,AI70,AI71,AI72,AI73,AI74)</f>
        <v>0</v>
      </c>
      <c r="AJ75" s="15">
        <f>SUM(AJ59,AJ63,AJ64,AJ65,AJ66,AJ67,AJ68,AJ69,AJ70,AJ71,AJ72,AJ73,AJ74)</f>
        <v>9165529</v>
      </c>
    </row>
    <row r="76" spans="1:36" x14ac:dyDescent="0.25">
      <c r="A76" s="37">
        <v>72</v>
      </c>
      <c r="B76" s="37"/>
      <c r="C76" s="42" t="s">
        <v>209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39" t="s">
        <v>210</v>
      </c>
      <c r="AD76" s="39"/>
      <c r="AE76" s="39"/>
      <c r="AF76" s="39"/>
      <c r="AG76" s="6">
        <v>0</v>
      </c>
      <c r="AH76" s="5"/>
      <c r="AI76" s="5"/>
      <c r="AJ76" s="8">
        <f>SUM(AG76,AH76,AI76)</f>
        <v>0</v>
      </c>
    </row>
    <row r="77" spans="1:36" x14ac:dyDescent="0.25">
      <c r="A77" s="37">
        <v>73</v>
      </c>
      <c r="B77" s="37"/>
      <c r="C77" s="42" t="s">
        <v>211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39" t="s">
        <v>212</v>
      </c>
      <c r="AD77" s="39"/>
      <c r="AE77" s="39"/>
      <c r="AF77" s="39"/>
      <c r="AG77" s="6">
        <v>0</v>
      </c>
      <c r="AH77" s="5"/>
      <c r="AI77" s="5"/>
      <c r="AJ77" s="8">
        <f t="shared" ref="AJ77:AJ82" si="16">SUM(AG77,AH77,AI77)</f>
        <v>0</v>
      </c>
    </row>
    <row r="78" spans="1:36" x14ac:dyDescent="0.25">
      <c r="A78" s="37">
        <v>74</v>
      </c>
      <c r="B78" s="37"/>
      <c r="C78" s="42" t="s">
        <v>213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39" t="s">
        <v>214</v>
      </c>
      <c r="AD78" s="39"/>
      <c r="AE78" s="39"/>
      <c r="AF78" s="39"/>
      <c r="AG78" s="6">
        <v>212598</v>
      </c>
      <c r="AH78" s="5"/>
      <c r="AI78" s="5"/>
      <c r="AJ78" s="8">
        <f t="shared" si="16"/>
        <v>212598</v>
      </c>
    </row>
    <row r="79" spans="1:36" x14ac:dyDescent="0.25">
      <c r="A79" s="37">
        <v>75</v>
      </c>
      <c r="B79" s="37"/>
      <c r="C79" s="42" t="s">
        <v>215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39" t="s">
        <v>216</v>
      </c>
      <c r="AD79" s="39"/>
      <c r="AE79" s="39"/>
      <c r="AF79" s="39"/>
      <c r="AG79" s="6">
        <v>2024169</v>
      </c>
      <c r="AH79" s="7"/>
      <c r="AI79" s="5"/>
      <c r="AJ79" s="8">
        <f t="shared" si="16"/>
        <v>2024169</v>
      </c>
    </row>
    <row r="80" spans="1:36" x14ac:dyDescent="0.25">
      <c r="A80" s="37">
        <v>76</v>
      </c>
      <c r="B80" s="37"/>
      <c r="C80" s="41" t="s">
        <v>258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39" t="s">
        <v>217</v>
      </c>
      <c r="AD80" s="39"/>
      <c r="AE80" s="39"/>
      <c r="AF80" s="39"/>
      <c r="AG80" s="16">
        <v>0</v>
      </c>
      <c r="AH80" s="7"/>
      <c r="AI80" s="5"/>
      <c r="AJ80" s="8">
        <f t="shared" si="16"/>
        <v>0</v>
      </c>
    </row>
    <row r="81" spans="1:36" x14ac:dyDescent="0.25">
      <c r="A81" s="37">
        <v>77</v>
      </c>
      <c r="B81" s="37"/>
      <c r="C81" s="40" t="s">
        <v>218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39" t="s">
        <v>219</v>
      </c>
      <c r="AD81" s="39"/>
      <c r="AE81" s="39"/>
      <c r="AF81" s="39"/>
      <c r="AG81" s="6">
        <v>0</v>
      </c>
      <c r="AH81" s="7"/>
      <c r="AI81" s="5"/>
      <c r="AJ81" s="8">
        <f t="shared" si="16"/>
        <v>0</v>
      </c>
    </row>
    <row r="82" spans="1:36" x14ac:dyDescent="0.25">
      <c r="A82" s="37">
        <v>78</v>
      </c>
      <c r="B82" s="37"/>
      <c r="C82" s="40" t="s">
        <v>220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39" t="s">
        <v>221</v>
      </c>
      <c r="AD82" s="39"/>
      <c r="AE82" s="39"/>
      <c r="AF82" s="39"/>
      <c r="AG82" s="6">
        <v>582868</v>
      </c>
      <c r="AH82" s="17"/>
      <c r="AI82" s="5"/>
      <c r="AJ82" s="8">
        <f t="shared" si="16"/>
        <v>582868</v>
      </c>
    </row>
    <row r="83" spans="1:36" x14ac:dyDescent="0.25">
      <c r="A83" s="33">
        <v>79</v>
      </c>
      <c r="B83" s="33"/>
      <c r="C83" s="36" t="s">
        <v>222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5" t="s">
        <v>223</v>
      </c>
      <c r="AD83" s="35"/>
      <c r="AE83" s="35"/>
      <c r="AF83" s="35"/>
      <c r="AG83" s="10">
        <v>2819635</v>
      </c>
      <c r="AH83" s="10">
        <f>SUM(AH76:AH82)</f>
        <v>0</v>
      </c>
      <c r="AI83" s="10">
        <f>SUM(AI76:AI82)</f>
        <v>0</v>
      </c>
      <c r="AJ83" s="10">
        <f>SUM(AJ76:AJ82)</f>
        <v>2819635</v>
      </c>
    </row>
    <row r="84" spans="1:36" x14ac:dyDescent="0.25">
      <c r="A84" s="37">
        <v>80</v>
      </c>
      <c r="B84" s="37"/>
      <c r="C84" s="38" t="s">
        <v>224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9" t="s">
        <v>225</v>
      </c>
      <c r="AD84" s="39"/>
      <c r="AE84" s="39"/>
      <c r="AF84" s="39"/>
      <c r="AG84" s="6">
        <v>1690262</v>
      </c>
      <c r="AH84" s="5"/>
      <c r="AI84" s="5"/>
      <c r="AJ84" s="8">
        <f>SUM(AG84,AH84,AI84)</f>
        <v>1690262</v>
      </c>
    </row>
    <row r="85" spans="1:36" x14ac:dyDescent="0.25">
      <c r="A85" s="37">
        <v>81</v>
      </c>
      <c r="B85" s="37"/>
      <c r="C85" s="38" t="s">
        <v>226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9" t="s">
        <v>227</v>
      </c>
      <c r="AD85" s="39"/>
      <c r="AE85" s="39"/>
      <c r="AF85" s="39"/>
      <c r="AG85" s="6">
        <v>0</v>
      </c>
      <c r="AH85" s="5"/>
      <c r="AI85" s="5"/>
      <c r="AJ85" s="8">
        <f>SUM(AG85,AH85,AI85)</f>
        <v>0</v>
      </c>
    </row>
    <row r="86" spans="1:36" x14ac:dyDescent="0.25">
      <c r="A86" s="37">
        <v>82</v>
      </c>
      <c r="B86" s="37"/>
      <c r="C86" s="38" t="s">
        <v>228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9" t="s">
        <v>229</v>
      </c>
      <c r="AD86" s="39"/>
      <c r="AE86" s="39"/>
      <c r="AF86" s="39"/>
      <c r="AG86" s="6">
        <v>0</v>
      </c>
      <c r="AH86" s="5"/>
      <c r="AI86" s="5"/>
      <c r="AJ86" s="8">
        <f>SUM(AG86,AH86,AI86)</f>
        <v>0</v>
      </c>
    </row>
    <row r="87" spans="1:36" x14ac:dyDescent="0.25">
      <c r="A87" s="37">
        <v>83</v>
      </c>
      <c r="B87" s="37"/>
      <c r="C87" s="38" t="s">
        <v>230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9" t="s">
        <v>231</v>
      </c>
      <c r="AD87" s="39"/>
      <c r="AE87" s="39"/>
      <c r="AF87" s="39"/>
      <c r="AG87" s="6">
        <v>456371</v>
      </c>
      <c r="AH87" s="5"/>
      <c r="AI87" s="5"/>
      <c r="AJ87" s="8">
        <f>SUM(AG87,AH87,AI87)</f>
        <v>456371</v>
      </c>
    </row>
    <row r="88" spans="1:36" x14ac:dyDescent="0.25">
      <c r="A88" s="33">
        <v>84</v>
      </c>
      <c r="B88" s="33"/>
      <c r="C88" s="34" t="s">
        <v>232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 t="s">
        <v>233</v>
      </c>
      <c r="AD88" s="35"/>
      <c r="AE88" s="35"/>
      <c r="AF88" s="35"/>
      <c r="AG88" s="15">
        <f t="shared" ref="AG88" si="17">SUM(AG84:AG87)</f>
        <v>2146633</v>
      </c>
      <c r="AH88" s="15">
        <f>SUM(AH84:AH87)</f>
        <v>0</v>
      </c>
      <c r="AI88" s="15">
        <f>SUM(AI84:AI87)</f>
        <v>0</v>
      </c>
      <c r="AJ88" s="15">
        <f>SUM(AJ84:AJ87)</f>
        <v>2146633</v>
      </c>
    </row>
    <row r="89" spans="1:36" x14ac:dyDescent="0.25">
      <c r="A89" s="37">
        <v>85</v>
      </c>
      <c r="B89" s="37"/>
      <c r="C89" s="38" t="s">
        <v>234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9" t="s">
        <v>235</v>
      </c>
      <c r="AD89" s="39"/>
      <c r="AE89" s="39"/>
      <c r="AF89" s="39"/>
      <c r="AG89" s="6">
        <v>0</v>
      </c>
      <c r="AH89" s="5"/>
      <c r="AI89" s="5"/>
      <c r="AJ89" s="8">
        <f>SUM(AG89,AH89,AI89)</f>
        <v>0</v>
      </c>
    </row>
    <row r="90" spans="1:36" x14ac:dyDescent="0.25">
      <c r="A90" s="37">
        <v>86</v>
      </c>
      <c r="B90" s="37"/>
      <c r="C90" s="38" t="s">
        <v>236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9" t="s">
        <v>237</v>
      </c>
      <c r="AD90" s="39"/>
      <c r="AE90" s="39"/>
      <c r="AF90" s="39"/>
      <c r="AG90" s="6">
        <v>0</v>
      </c>
      <c r="AH90" s="5"/>
      <c r="AI90" s="5"/>
      <c r="AJ90" s="8">
        <f t="shared" ref="AJ90:AJ97" si="18">SUM(AG90,AH90,AI90)</f>
        <v>0</v>
      </c>
    </row>
    <row r="91" spans="1:36" x14ac:dyDescent="0.25">
      <c r="A91" s="37">
        <v>87</v>
      </c>
      <c r="B91" s="37"/>
      <c r="C91" s="38" t="s">
        <v>238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9" t="s">
        <v>239</v>
      </c>
      <c r="AD91" s="39"/>
      <c r="AE91" s="39"/>
      <c r="AF91" s="39"/>
      <c r="AG91" s="6">
        <v>0</v>
      </c>
      <c r="AH91" s="5"/>
      <c r="AI91" s="5"/>
      <c r="AJ91" s="8">
        <f t="shared" si="18"/>
        <v>0</v>
      </c>
    </row>
    <row r="92" spans="1:36" x14ac:dyDescent="0.25">
      <c r="A92" s="37">
        <v>88</v>
      </c>
      <c r="B92" s="37"/>
      <c r="C92" s="38" t="s">
        <v>240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9" t="s">
        <v>241</v>
      </c>
      <c r="AD92" s="39"/>
      <c r="AE92" s="39"/>
      <c r="AF92" s="39"/>
      <c r="AG92" s="6">
        <v>0</v>
      </c>
      <c r="AH92" s="5"/>
      <c r="AI92" s="5"/>
      <c r="AJ92" s="8">
        <f t="shared" si="18"/>
        <v>0</v>
      </c>
    </row>
    <row r="93" spans="1:36" x14ac:dyDescent="0.25">
      <c r="A93" s="37">
        <v>89</v>
      </c>
      <c r="B93" s="37"/>
      <c r="C93" s="38" t="s">
        <v>242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9" t="s">
        <v>243</v>
      </c>
      <c r="AD93" s="39"/>
      <c r="AE93" s="39"/>
      <c r="AF93" s="39"/>
      <c r="AG93" s="6">
        <v>0</v>
      </c>
      <c r="AH93" s="5"/>
      <c r="AI93" s="5"/>
      <c r="AJ93" s="8">
        <f t="shared" si="18"/>
        <v>0</v>
      </c>
    </row>
    <row r="94" spans="1:36" x14ac:dyDescent="0.25">
      <c r="A94" s="37">
        <v>90</v>
      </c>
      <c r="B94" s="37"/>
      <c r="C94" s="38" t="s">
        <v>244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9" t="s">
        <v>245</v>
      </c>
      <c r="AD94" s="39"/>
      <c r="AE94" s="39"/>
      <c r="AF94" s="39"/>
      <c r="AG94" s="6">
        <v>0</v>
      </c>
      <c r="AH94" s="5"/>
      <c r="AI94" s="5"/>
      <c r="AJ94" s="8">
        <f t="shared" si="18"/>
        <v>0</v>
      </c>
    </row>
    <row r="95" spans="1:36" x14ac:dyDescent="0.25">
      <c r="A95" s="37">
        <v>91</v>
      </c>
      <c r="B95" s="37"/>
      <c r="C95" s="38" t="s">
        <v>246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9" t="s">
        <v>247</v>
      </c>
      <c r="AD95" s="39"/>
      <c r="AE95" s="39"/>
      <c r="AF95" s="39"/>
      <c r="AG95" s="6">
        <v>600000</v>
      </c>
      <c r="AH95" s="5"/>
      <c r="AI95" s="5"/>
      <c r="AJ95" s="8">
        <f t="shared" si="18"/>
        <v>600000</v>
      </c>
    </row>
    <row r="96" spans="1:36" x14ac:dyDescent="0.25">
      <c r="A96" s="37">
        <v>92</v>
      </c>
      <c r="B96" s="37"/>
      <c r="C96" s="38" t="s">
        <v>248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9" t="s">
        <v>249</v>
      </c>
      <c r="AD96" s="39"/>
      <c r="AE96" s="39"/>
      <c r="AF96" s="39"/>
      <c r="AG96" s="6">
        <v>0</v>
      </c>
      <c r="AH96" s="5"/>
      <c r="AI96" s="5"/>
      <c r="AJ96" s="8">
        <f t="shared" si="18"/>
        <v>0</v>
      </c>
    </row>
    <row r="97" spans="1:39" x14ac:dyDescent="0.25">
      <c r="A97" s="37">
        <v>93</v>
      </c>
      <c r="B97" s="37"/>
      <c r="C97" s="38" t="s">
        <v>250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9" t="s">
        <v>251</v>
      </c>
      <c r="AD97" s="39"/>
      <c r="AE97" s="39"/>
      <c r="AF97" s="39"/>
      <c r="AG97" s="6">
        <v>0</v>
      </c>
      <c r="AH97" s="5"/>
      <c r="AI97" s="5"/>
      <c r="AJ97" s="8">
        <f t="shared" si="18"/>
        <v>0</v>
      </c>
    </row>
    <row r="98" spans="1:39" x14ac:dyDescent="0.25">
      <c r="A98" s="33">
        <v>94</v>
      </c>
      <c r="B98" s="33"/>
      <c r="C98" s="34" t="s">
        <v>252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 t="s">
        <v>253</v>
      </c>
      <c r="AD98" s="35"/>
      <c r="AE98" s="35"/>
      <c r="AF98" s="35"/>
      <c r="AG98" s="9">
        <f t="shared" ref="AG98" si="19">SUM(AG89:AG97)</f>
        <v>600000</v>
      </c>
      <c r="AH98" s="9">
        <f>SUM(AH89:AH97)</f>
        <v>0</v>
      </c>
      <c r="AI98" s="9">
        <f>SUM(AI89:AI97)</f>
        <v>0</v>
      </c>
      <c r="AJ98" s="9">
        <f>SUM(AJ89:AJ97)</f>
        <v>600000</v>
      </c>
    </row>
    <row r="99" spans="1:39" x14ac:dyDescent="0.25">
      <c r="A99" s="33">
        <v>95</v>
      </c>
      <c r="B99" s="33"/>
      <c r="C99" s="36" t="s">
        <v>254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5" t="s">
        <v>255</v>
      </c>
      <c r="AD99" s="35"/>
      <c r="AE99" s="35"/>
      <c r="AF99" s="35"/>
      <c r="AG99" s="15">
        <f t="shared" ref="AG99" si="20">SUM(AG23,AG24,AG49,AG58,AG75,AG83,AG88,AG98)</f>
        <v>47042408</v>
      </c>
      <c r="AH99" s="9">
        <f>SUM(AH23,AH24,AH49,AH58,AH75,AH83,AH88,AH98)</f>
        <v>0</v>
      </c>
      <c r="AI99" s="9">
        <f>SUM(AI23,AI24,AI49,AI58,AI75,AI83,AI88,AI98)</f>
        <v>0</v>
      </c>
      <c r="AJ99" s="15">
        <f>SUM(AJ23,AJ24,AJ49,AJ58,AJ75,AJ83,AJ88,AJ98)</f>
        <v>47042408</v>
      </c>
      <c r="AM99" s="72"/>
    </row>
    <row r="100" spans="1:39" x14ac:dyDescent="0.25">
      <c r="A100" s="18"/>
      <c r="B100" s="18"/>
      <c r="C100" s="21" t="s">
        <v>256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3"/>
      <c r="AC100" s="24"/>
      <c r="AD100" s="25"/>
      <c r="AE100" s="25"/>
      <c r="AF100" s="26"/>
      <c r="AG100" s="19">
        <v>801280</v>
      </c>
      <c r="AH100" s="19"/>
      <c r="AI100" s="19"/>
      <c r="AJ100" s="19">
        <f>SUM(AG100:AI100)</f>
        <v>801280</v>
      </c>
    </row>
    <row r="101" spans="1:39" x14ac:dyDescent="0.25">
      <c r="A101" s="18"/>
      <c r="B101" s="18"/>
      <c r="C101" s="27" t="s">
        <v>257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9"/>
      <c r="AC101" s="30"/>
      <c r="AD101" s="31"/>
      <c r="AE101" s="31"/>
      <c r="AF101" s="32"/>
      <c r="AG101" s="20">
        <f t="shared" ref="AG101" si="21">SUM(AG99:AG100)</f>
        <v>47843688</v>
      </c>
      <c r="AH101" s="20">
        <f t="shared" ref="AH101:AJ101" si="22">SUM(AH99:AH100)</f>
        <v>0</v>
      </c>
      <c r="AI101" s="20">
        <f t="shared" si="22"/>
        <v>0</v>
      </c>
      <c r="AJ101" s="20">
        <f t="shared" si="22"/>
        <v>47843688</v>
      </c>
    </row>
  </sheetData>
  <mergeCells count="298">
    <mergeCell ref="A4:B4"/>
    <mergeCell ref="C4:AB4"/>
    <mergeCell ref="AC4:AF4"/>
    <mergeCell ref="A5:B5"/>
    <mergeCell ref="C5:AB5"/>
    <mergeCell ref="AC5:AF5"/>
    <mergeCell ref="A1:AG1"/>
    <mergeCell ref="AI1:AJ1"/>
    <mergeCell ref="A2:AJ2"/>
    <mergeCell ref="A3:B3"/>
    <mergeCell ref="C3:AB3"/>
    <mergeCell ref="AC3:AF3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8:B48"/>
    <mergeCell ref="C48:AB48"/>
    <mergeCell ref="AC48:AF48"/>
    <mergeCell ref="A49:B49"/>
    <mergeCell ref="C49:AB49"/>
    <mergeCell ref="AC49:AF49"/>
    <mergeCell ref="A46:B46"/>
    <mergeCell ref="C46:AB46"/>
    <mergeCell ref="AC46:AF46"/>
    <mergeCell ref="A47:B47"/>
    <mergeCell ref="C47:AB47"/>
    <mergeCell ref="AC47:AF47"/>
    <mergeCell ref="A52:B52"/>
    <mergeCell ref="C52:AB52"/>
    <mergeCell ref="AC52:AF52"/>
    <mergeCell ref="A53:B53"/>
    <mergeCell ref="C53:AB53"/>
    <mergeCell ref="AC53:AF53"/>
    <mergeCell ref="A50:B50"/>
    <mergeCell ref="C50:AB50"/>
    <mergeCell ref="AC50:AF50"/>
    <mergeCell ref="A51:B51"/>
    <mergeCell ref="C51:AB51"/>
    <mergeCell ref="AC51:AF51"/>
    <mergeCell ref="A56:B56"/>
    <mergeCell ref="C56:AB56"/>
    <mergeCell ref="AC56:AF56"/>
    <mergeCell ref="A57:B57"/>
    <mergeCell ref="C57:AB57"/>
    <mergeCell ref="AC57:AF57"/>
    <mergeCell ref="A54:B54"/>
    <mergeCell ref="C54:AB54"/>
    <mergeCell ref="AC54:AF54"/>
    <mergeCell ref="A55:B55"/>
    <mergeCell ref="C55:AB55"/>
    <mergeCell ref="AC55:AF55"/>
    <mergeCell ref="A60:B60"/>
    <mergeCell ref="C60:AB60"/>
    <mergeCell ref="AC60:AF60"/>
    <mergeCell ref="A61:B61"/>
    <mergeCell ref="C61:AB61"/>
    <mergeCell ref="AC61:AF61"/>
    <mergeCell ref="A58:B58"/>
    <mergeCell ref="C58:AB58"/>
    <mergeCell ref="AC58:AF58"/>
    <mergeCell ref="A59:B59"/>
    <mergeCell ref="C59:AB59"/>
    <mergeCell ref="AC59:AF59"/>
    <mergeCell ref="A64:B64"/>
    <mergeCell ref="C64:AB64"/>
    <mergeCell ref="AC64:AF64"/>
    <mergeCell ref="A65:B65"/>
    <mergeCell ref="C65:AB65"/>
    <mergeCell ref="AC65:AF65"/>
    <mergeCell ref="A62:B62"/>
    <mergeCell ref="C62:AB62"/>
    <mergeCell ref="AC62:AF62"/>
    <mergeCell ref="A63:B63"/>
    <mergeCell ref="C63:AB63"/>
    <mergeCell ref="AC63:AF63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6:B76"/>
    <mergeCell ref="C76:AB76"/>
    <mergeCell ref="AC76:AF76"/>
    <mergeCell ref="A77:B77"/>
    <mergeCell ref="C77:AB77"/>
    <mergeCell ref="AC77:AF77"/>
    <mergeCell ref="A74:B74"/>
    <mergeCell ref="C74:AB74"/>
    <mergeCell ref="AC74:AF74"/>
    <mergeCell ref="A75:B75"/>
    <mergeCell ref="C75:AB75"/>
    <mergeCell ref="AC75:AF75"/>
    <mergeCell ref="A80:B80"/>
    <mergeCell ref="C80:AB80"/>
    <mergeCell ref="AC80:AF80"/>
    <mergeCell ref="A81:B81"/>
    <mergeCell ref="C81:AB81"/>
    <mergeCell ref="AC81:AF81"/>
    <mergeCell ref="A78:B78"/>
    <mergeCell ref="C78:AB78"/>
    <mergeCell ref="AC78:AF78"/>
    <mergeCell ref="A79:B79"/>
    <mergeCell ref="C79:AB79"/>
    <mergeCell ref="AC79:AF79"/>
    <mergeCell ref="A84:B84"/>
    <mergeCell ref="C84:AB84"/>
    <mergeCell ref="AC84:AF84"/>
    <mergeCell ref="A85:B85"/>
    <mergeCell ref="C85:AB85"/>
    <mergeCell ref="AC85:AF85"/>
    <mergeCell ref="A82:B82"/>
    <mergeCell ref="C82:AB82"/>
    <mergeCell ref="AC82:AF82"/>
    <mergeCell ref="A83:B83"/>
    <mergeCell ref="C83:AB83"/>
    <mergeCell ref="AC83:AF83"/>
    <mergeCell ref="A88:B88"/>
    <mergeCell ref="C88:AB88"/>
    <mergeCell ref="AC88:AF88"/>
    <mergeCell ref="A89:B89"/>
    <mergeCell ref="C89:AB89"/>
    <mergeCell ref="AC89:AF89"/>
    <mergeCell ref="A86:B86"/>
    <mergeCell ref="C86:AB86"/>
    <mergeCell ref="AC86:AF86"/>
    <mergeCell ref="A87:B87"/>
    <mergeCell ref="C87:AB87"/>
    <mergeCell ref="AC87:AF87"/>
    <mergeCell ref="A92:B92"/>
    <mergeCell ref="C92:AB92"/>
    <mergeCell ref="AC92:AF92"/>
    <mergeCell ref="A93:B93"/>
    <mergeCell ref="C93:AB93"/>
    <mergeCell ref="AC93:AF93"/>
    <mergeCell ref="A90:B90"/>
    <mergeCell ref="C90:AB90"/>
    <mergeCell ref="AC90:AF90"/>
    <mergeCell ref="A91:B91"/>
    <mergeCell ref="C91:AB91"/>
    <mergeCell ref="AC91:AF91"/>
    <mergeCell ref="A96:B96"/>
    <mergeCell ref="C96:AB96"/>
    <mergeCell ref="AC96:AF96"/>
    <mergeCell ref="A97:B97"/>
    <mergeCell ref="C97:AB97"/>
    <mergeCell ref="AC97:AF97"/>
    <mergeCell ref="A94:B94"/>
    <mergeCell ref="C94:AB94"/>
    <mergeCell ref="AC94:AF94"/>
    <mergeCell ref="A95:B95"/>
    <mergeCell ref="C95:AB95"/>
    <mergeCell ref="AC95:AF95"/>
    <mergeCell ref="C100:AB100"/>
    <mergeCell ref="AC100:AF100"/>
    <mergeCell ref="C101:AB101"/>
    <mergeCell ref="AC101:AF101"/>
    <mergeCell ref="A98:B98"/>
    <mergeCell ref="C98:AB98"/>
    <mergeCell ref="AC98:AF98"/>
    <mergeCell ref="A99:B99"/>
    <mergeCell ref="C99:AB99"/>
    <mergeCell ref="AC99:AF99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2019-10-02T07:50:51Z</cp:lastPrinted>
  <dcterms:created xsi:type="dcterms:W3CDTF">2019-09-17T11:32:33Z</dcterms:created>
  <dcterms:modified xsi:type="dcterms:W3CDTF">2020-07-08T10:32:16Z</dcterms:modified>
</cp:coreProperties>
</file>