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1. sz. mell TIB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'9.7.1.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<sst xmlns="http://schemas.openxmlformats.org/spreadsheetml/2006/main" count="111" uniqueCount="97">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</sst>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7" borderId="7" applyNumberFormat="0" applyFon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56" fillId="0" borderId="9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5" borderId="1" applyNumberFormat="0" applyAlignment="0" applyProtection="0"/>
    <xf numFmtId="9" fontId="43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7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70" applyFont="1" applyFill="1" applyBorder="1" applyAlignment="1" applyProtection="1">
      <alignment horizontal="left" vertical="center" wrapText="1" indent="1"/>
      <protection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6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>
    <tabColor rgb="FF92D050"/>
  </sheetPr>
  <dimension ref="A1:C60"/>
  <sheetViews>
    <sheetView tabSelected="1" view="pageLayout" zoomScaleNormal="145" workbookViewId="0" topLeftCell="A1">
      <selection activeCell="C2" sqref="C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73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4376190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v>1416800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v>1871280</v>
      </c>
    </row>
    <row r="14" spans="1:3" s="28" customFormat="1" ht="12" customHeight="1">
      <c r="A14" s="32" t="s">
        <v>26</v>
      </c>
      <c r="B14" s="33" t="s">
        <v>27</v>
      </c>
      <c r="C14" s="31">
        <v>887792</v>
      </c>
    </row>
    <row r="15" spans="1:3" s="28" customFormat="1" ht="12" customHeight="1">
      <c r="A15" s="32" t="s">
        <v>28</v>
      </c>
      <c r="B15" s="34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1"/>
    </row>
    <row r="17" spans="1:3" s="37" customFormat="1" ht="12" customHeight="1">
      <c r="A17" s="32" t="s">
        <v>32</v>
      </c>
      <c r="B17" s="33" t="s">
        <v>33</v>
      </c>
      <c r="C17" s="36"/>
    </row>
    <row r="18" spans="1:3" s="37" customFormat="1" ht="12" customHeight="1">
      <c r="A18" s="32" t="s">
        <v>34</v>
      </c>
      <c r="B18" s="33" t="s">
        <v>35</v>
      </c>
      <c r="C18" s="36"/>
    </row>
    <row r="19" spans="1:3" s="37" customFormat="1" ht="12" customHeight="1" thickBot="1">
      <c r="A19" s="32" t="s">
        <v>36</v>
      </c>
      <c r="B19" s="34" t="s">
        <v>37</v>
      </c>
      <c r="C19" s="36">
        <v>200318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8" t="s">
        <v>41</v>
      </c>
      <c r="C21" s="31"/>
    </row>
    <row r="22" spans="1:3" s="37" customFormat="1" ht="12" customHeight="1">
      <c r="A22" s="32" t="s">
        <v>42</v>
      </c>
      <c r="B22" s="33" t="s">
        <v>43</v>
      </c>
      <c r="C22" s="31"/>
    </row>
    <row r="23" spans="1:3" s="37" customFormat="1" ht="12" customHeight="1">
      <c r="A23" s="32" t="s">
        <v>44</v>
      </c>
      <c r="B23" s="33" t="s">
        <v>45</v>
      </c>
      <c r="C23" s="31"/>
    </row>
    <row r="24" spans="1:3" s="37" customFormat="1" ht="12" customHeight="1" thickBot="1">
      <c r="A24" s="32" t="s">
        <v>46</v>
      </c>
      <c r="B24" s="33" t="s">
        <v>47</v>
      </c>
      <c r="C24" s="31"/>
    </row>
    <row r="25" spans="1:3" s="37" customFormat="1" ht="12" customHeight="1" thickBot="1">
      <c r="A25" s="39" t="s">
        <v>48</v>
      </c>
      <c r="B25" s="40" t="s">
        <v>49</v>
      </c>
      <c r="C25" s="41"/>
    </row>
    <row r="26" spans="1:3" s="37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>
      <c r="A27" s="42" t="s">
        <v>52</v>
      </c>
      <c r="B27" s="43" t="s">
        <v>43</v>
      </c>
      <c r="C27" s="44"/>
    </row>
    <row r="28" spans="1:3" s="37" customFormat="1" ht="12" customHeight="1">
      <c r="A28" s="42" t="s">
        <v>53</v>
      </c>
      <c r="B28" s="45" t="s">
        <v>54</v>
      </c>
      <c r="C28" s="46"/>
    </row>
    <row r="29" spans="1:3" s="37" customFormat="1" ht="12" customHeight="1" thickBot="1">
      <c r="A29" s="32" t="s">
        <v>55</v>
      </c>
      <c r="B29" s="47" t="s">
        <v>56</v>
      </c>
      <c r="C29" s="48"/>
    </row>
    <row r="30" spans="1:3" s="37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>
      <c r="A31" s="42" t="s">
        <v>59</v>
      </c>
      <c r="B31" s="43" t="s">
        <v>60</v>
      </c>
      <c r="C31" s="44"/>
    </row>
    <row r="32" spans="1:3" s="37" customFormat="1" ht="12" customHeight="1">
      <c r="A32" s="42" t="s">
        <v>61</v>
      </c>
      <c r="B32" s="45" t="s">
        <v>62</v>
      </c>
      <c r="C32" s="46"/>
    </row>
    <row r="33" spans="1:3" s="37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41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4376190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73604955</v>
      </c>
    </row>
    <row r="38" spans="1:3" s="28" customFormat="1" ht="12" customHeight="1">
      <c r="A38" s="42" t="s">
        <v>73</v>
      </c>
      <c r="B38" s="43" t="s">
        <v>74</v>
      </c>
      <c r="C38" s="44">
        <v>66655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7" customFormat="1" ht="12" customHeight="1" thickBot="1">
      <c r="A40" s="32" t="s">
        <v>77</v>
      </c>
      <c r="B40" s="47" t="s">
        <v>78</v>
      </c>
      <c r="C40" s="48">
        <f>69071526+1512159+184245+90000+2357850+322520</f>
        <v>73538300</v>
      </c>
    </row>
    <row r="41" spans="1:3" s="37" customFormat="1" ht="15" customHeight="1" thickBot="1">
      <c r="A41" s="51" t="s">
        <v>79</v>
      </c>
      <c r="B41" s="52" t="s">
        <v>80</v>
      </c>
      <c r="C41" s="53">
        <f>+C36+C37</f>
        <v>77981145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3"/>
    </row>
    <row r="45" spans="1:3" s="62" customFormat="1" ht="12" customHeight="1" thickBot="1">
      <c r="A45" s="39" t="s">
        <v>14</v>
      </c>
      <c r="B45" s="40" t="s">
        <v>82</v>
      </c>
      <c r="C45" s="27">
        <f>SUM(C46:C50)</f>
        <v>77506145</v>
      </c>
    </row>
    <row r="46" spans="1:3" ht="12" customHeight="1">
      <c r="A46" s="32" t="s">
        <v>16</v>
      </c>
      <c r="B46" s="38" t="s">
        <v>83</v>
      </c>
      <c r="C46" s="63">
        <f>49257950+1239474+151021+240000</f>
        <v>50888445</v>
      </c>
    </row>
    <row r="47" spans="1:3" ht="12" customHeight="1">
      <c r="A47" s="32" t="s">
        <v>18</v>
      </c>
      <c r="B47" s="33" t="s">
        <v>84</v>
      </c>
      <c r="C47" s="64">
        <f>11047568+272685+33224+47520</f>
        <v>11400997</v>
      </c>
    </row>
    <row r="48" spans="1:3" ht="12" customHeight="1">
      <c r="A48" s="32" t="s">
        <v>20</v>
      </c>
      <c r="B48" s="33" t="s">
        <v>85</v>
      </c>
      <c r="C48" s="65">
        <f>12658535+2558168</f>
        <v>15216703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39" t="s">
        <v>38</v>
      </c>
      <c r="B51" s="40" t="s">
        <v>88</v>
      </c>
      <c r="C51" s="27">
        <f>SUM(C52:C54)</f>
        <v>475000</v>
      </c>
    </row>
    <row r="52" spans="1:3" s="62" customFormat="1" ht="12" customHeight="1">
      <c r="A52" s="32" t="s">
        <v>40</v>
      </c>
      <c r="B52" s="38" t="s">
        <v>89</v>
      </c>
      <c r="C52" s="63">
        <f>350000+90000+35000</f>
        <v>475000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6" t="s">
        <v>94</v>
      </c>
      <c r="C57" s="67">
        <f>+C45+C51+C56</f>
        <v>77981145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20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30.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2017-07-28T07:33:52Z</dcterms:created>
  <dcterms:modified xsi:type="dcterms:W3CDTF">2017-07-28T07:33:53Z</dcterms:modified>
  <cp:category/>
  <cp:version/>
  <cp:contentType/>
  <cp:contentStatus/>
</cp:coreProperties>
</file>