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4-2015-09-24 rend mód. 3\"/>
    </mc:Choice>
  </mc:AlternateContent>
  <bookViews>
    <workbookView xWindow="0" yWindow="0" windowWidth="19200" windowHeight="12885"/>
  </bookViews>
  <sheets>
    <sheet name="3.sz.mell 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0" i="1"/>
  <c r="C24" i="1"/>
  <c r="I19" i="1"/>
  <c r="I30" i="1" s="1"/>
  <c r="C18" i="1"/>
  <c r="C30" i="1" s="1"/>
  <c r="H17" i="1"/>
  <c r="G17" i="1"/>
  <c r="G31" i="1" s="1"/>
  <c r="D17" i="1"/>
  <c r="D32" i="1" s="1"/>
  <c r="I10" i="1"/>
  <c r="I8" i="1"/>
  <c r="C8" i="1"/>
  <c r="E8" i="1" s="1"/>
  <c r="I7" i="1"/>
  <c r="E7" i="1"/>
  <c r="I6" i="1"/>
  <c r="I17" i="1" s="1"/>
  <c r="I31" i="1" s="1"/>
  <c r="E6" i="1"/>
  <c r="E17" i="1" s="1"/>
  <c r="I33" i="1" l="1"/>
  <c r="E33" i="1"/>
  <c r="E31" i="1"/>
  <c r="I32" i="1"/>
  <c r="E32" i="1"/>
  <c r="C17" i="1"/>
  <c r="D31" i="1"/>
  <c r="D33" i="1"/>
  <c r="C33" i="1" l="1"/>
  <c r="G32" i="1"/>
  <c r="C31" i="1"/>
  <c r="G33" i="1"/>
  <c r="C32" i="1"/>
</calcChain>
</file>

<file path=xl/sharedStrings.xml><?xml version="1.0" encoding="utf-8"?>
<sst xmlns="http://schemas.openxmlformats.org/spreadsheetml/2006/main" count="93" uniqueCount="88">
  <si>
    <t>II. Felhalmozási célú bevételek és kiadások mérlege
(Önkormányzati szinten)</t>
  </si>
  <si>
    <t xml:space="preserve">3. melléklet a 2/2015. (II.13.) önkormányzati rendelethez    
</t>
  </si>
  <si>
    <t xml:space="preserve">3. melléklet a 14/2015. (IX.24.) önkormányzati rendelethez    
</t>
  </si>
  <si>
    <t xml:space="preserve"> Ezer forintban !</t>
  </si>
  <si>
    <t>Sor-
szám</t>
  </si>
  <si>
    <t>Bevételek</t>
  </si>
  <si>
    <t>Kiadások</t>
  </si>
  <si>
    <t>Megnevezés</t>
  </si>
  <si>
    <t>2015. évi előirányzat</t>
  </si>
  <si>
    <t xml:space="preserve">Módosítás </t>
  </si>
  <si>
    <t>Módosított előirányzat</t>
  </si>
  <si>
    <t>A</t>
  </si>
  <si>
    <t>B</t>
  </si>
  <si>
    <t>C</t>
  </si>
  <si>
    <t>D</t>
  </si>
  <si>
    <t>Egyéb felhalmozási kiadások</t>
  </si>
  <si>
    <t>F</t>
  </si>
  <si>
    <t>G</t>
  </si>
  <si>
    <t>H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</si>
  <si>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</si>
  <si>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</si>
  <si>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</si>
  <si>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</si>
  <si>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</si>
  <si>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</si>
  <si>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</si>
  <si>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</si>
  <si>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</si>
  <si>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</si>
  <si>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</si>
  <si>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</si>
  <si>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</si>
  <si>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</si>
  <si>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6.</t>
  </si>
  <si>
    <t>Egyéb felhalmozási célú bevételek</t>
  </si>
  <si>
    <t>ebből :Tartalékok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</si>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</sst>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22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vertical="center" wrapText="1"/>
      <protection locked="0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5" xfId="0" applyNumberFormat="1" applyFont="1" applyFill="1" applyBorder="1" applyAlignment="1" applyProtection="1">
      <alignment horizontal="left" vertical="center" wrapText="1" indent="1"/>
    </xf>
    <xf numFmtId="164" fontId="8" fillId="0" borderId="26" xfId="0" applyNumberFormat="1" applyFont="1" applyFill="1" applyBorder="1" applyAlignment="1" applyProtection="1">
      <alignment horizontal="righ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0" xfId="0" applyNumberFormat="1" applyFill="1" applyBorder="1" applyAlignment="1" applyProtection="1">
      <alignment vertical="center" wrapText="1"/>
    </xf>
    <xf numFmtId="164" fontId="0" fillId="0" borderId="31" xfId="0" applyNumberFormat="1" applyFill="1" applyBorder="1" applyAlignment="1" applyProtection="1">
      <alignment horizontal="right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8" fillId="0" borderId="32" xfId="0" applyNumberFormat="1" applyFont="1" applyFill="1" applyBorder="1" applyAlignment="1" applyProtection="1">
      <alignment vertical="center" wrapText="1"/>
      <protection locked="0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5" xfId="0" applyNumberFormat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/>
    </xf>
    <xf numFmtId="164" fontId="10" fillId="0" borderId="28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vertical="center" wrapText="1"/>
    </xf>
    <xf numFmtId="164" fontId="10" fillId="0" borderId="14" xfId="0" applyNumberFormat="1" applyFont="1" applyFill="1" applyBorder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15" xfId="0" applyNumberFormat="1" applyFont="1" applyFill="1" applyBorder="1" applyAlignment="1" applyProtection="1">
      <alignment horizontal="righ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2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21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33" xfId="0" applyNumberFormat="1" applyFont="1" applyFill="1" applyBorder="1" applyAlignment="1" applyProtection="1">
      <alignment vertical="center" wrapText="1"/>
      <protection locked="0"/>
    </xf>
    <xf numFmtId="164" fontId="11" fillId="0" borderId="28" xfId="0" applyNumberFormat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2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vertical="center" wrapTex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2"/>
    </xf>
    <xf numFmtId="164" fontId="8" fillId="0" borderId="25" xfId="0" applyNumberFormat="1" applyFont="1" applyFill="1" applyBorder="1" applyAlignment="1" applyProtection="1">
      <alignment horizontal="left" vertical="center" wrapText="1" indent="2"/>
    </xf>
    <xf numFmtId="164" fontId="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6" xfId="0" applyNumberFormat="1" applyFont="1" applyFill="1" applyBorder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1.%20RENDELETEK/2015.&#233;vi%20k&#246;lts&#233;gvet&#233;s/2-2015-02-13/2015.&#233;vi%20kv.%20t&#225;bl&#225;i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ELLENŐRZÉS-1.sz.2.a.sz.2.b.sz."/>
      <sheetName val="1.1.sz.mell."/>
      <sheetName val="2.sz.mell  "/>
      <sheetName val="3.sz.mell  "/>
      <sheetName val="önkormányzat"/>
      <sheetName val="hivatal"/>
      <sheetName val="Városellátó"/>
      <sheetName val="Óvoda"/>
      <sheetName val="Könyvtár"/>
      <sheetName val="9.sz.mell.  "/>
      <sheetName val="10.sz.mell."/>
      <sheetName val="11.sz.mell."/>
      <sheetName val="12.sz.mell."/>
      <sheetName val="13.sz.mell."/>
      <sheetName val="14. sz. mell. "/>
      <sheetName val="15.sz.mell"/>
      <sheetName val="16.sz mell"/>
      <sheetName val="1. sz tájékoztató t."/>
      <sheetName val="2. sz tájékoztató t"/>
      <sheetName val="3. sz tájékoztató t."/>
      <sheetName val="4.sz tájékoztató t."/>
      <sheetName val="5.sz tájékoztató t."/>
      <sheetName val="Munka1"/>
      <sheetName val="Munka2"/>
      <sheetName val="Munka3"/>
    </sheetNames>
    <sheetDataSet>
      <sheetData sheetId="0"/>
      <sheetData sheetId="1"/>
      <sheetData sheetId="2">
        <row r="46">
          <cell r="C4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3"/>
  <sheetViews>
    <sheetView tabSelected="1" topLeftCell="C1" zoomScaleNormal="100" zoomScaleSheetLayoutView="115" workbookViewId="0">
      <selection activeCell="K1" sqref="K1:K33"/>
    </sheetView>
  </sheetViews>
  <sheetFormatPr defaultRowHeight="12.75" x14ac:dyDescent="0.2"/>
  <cols>
    <col min="1" max="1" width="6.83203125" style="1" customWidth="1"/>
    <col min="2" max="2" width="52.6640625" style="5" customWidth="1"/>
    <col min="3" max="5" width="16.33203125" style="1" customWidth="1"/>
    <col min="6" max="6" width="51.5" style="1" customWidth="1"/>
    <col min="7" max="7" width="17.33203125" style="1" customWidth="1"/>
    <col min="8" max="8" width="16" style="1" customWidth="1"/>
    <col min="9" max="9" width="16.33203125" style="1" customWidth="1"/>
    <col min="10" max="11" width="4.83203125" style="1" customWidth="1"/>
    <col min="12" max="16384" width="9.33203125" style="1"/>
  </cols>
  <sheetData>
    <row r="1" spans="1:11" ht="31.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  <c r="K1" s="4" t="s">
        <v>2</v>
      </c>
    </row>
    <row r="2" spans="1:11" ht="14.25" thickBot="1" x14ac:dyDescent="0.25">
      <c r="I2" s="6" t="s">
        <v>3</v>
      </c>
      <c r="J2" s="4"/>
      <c r="K2" s="4"/>
    </row>
    <row r="3" spans="1:11" ht="13.5" thickBot="1" x14ac:dyDescent="0.25">
      <c r="A3" s="7" t="s">
        <v>4</v>
      </c>
      <c r="B3" s="8" t="s">
        <v>5</v>
      </c>
      <c r="C3" s="9"/>
      <c r="D3" s="9"/>
      <c r="E3" s="10"/>
      <c r="F3" s="11" t="s">
        <v>6</v>
      </c>
      <c r="G3" s="12"/>
      <c r="H3" s="12"/>
      <c r="I3" s="13"/>
      <c r="J3" s="4"/>
      <c r="K3" s="4"/>
    </row>
    <row r="4" spans="1:11" s="18" customFormat="1" ht="24.75" thickBot="1" x14ac:dyDescent="0.25">
      <c r="A4" s="14"/>
      <c r="B4" s="15" t="s">
        <v>7</v>
      </c>
      <c r="C4" s="16" t="s">
        <v>8</v>
      </c>
      <c r="D4" s="17" t="s">
        <v>9</v>
      </c>
      <c r="E4" s="16" t="s">
        <v>10</v>
      </c>
      <c r="F4" s="15" t="s">
        <v>7</v>
      </c>
      <c r="G4" s="16" t="s">
        <v>8</v>
      </c>
      <c r="H4" s="17" t="s">
        <v>9</v>
      </c>
      <c r="I4" s="16" t="s">
        <v>10</v>
      </c>
      <c r="J4" s="4"/>
      <c r="K4" s="4"/>
    </row>
    <row r="5" spans="1:11" s="18" customFormat="1" ht="13.5" thickBot="1" x14ac:dyDescent="0.25">
      <c r="A5" s="19"/>
      <c r="B5" s="20" t="s">
        <v>11</v>
      </c>
      <c r="C5" s="21" t="s">
        <v>12</v>
      </c>
      <c r="D5" s="22" t="s">
        <v>13</v>
      </c>
      <c r="E5" s="22" t="s">
        <v>14</v>
      </c>
      <c r="F5" s="20" t="s">
        <v>15</v>
      </c>
      <c r="G5" s="23" t="s">
        <v>16</v>
      </c>
      <c r="H5" s="23" t="s">
        <v>17</v>
      </c>
      <c r="I5" s="24" t="s">
        <v>18</v>
      </c>
      <c r="J5" s="4"/>
      <c r="K5" s="4"/>
    </row>
    <row r="6" spans="1:11" ht="12.95" customHeight="1" x14ac:dyDescent="0.2">
      <c r="A6" s="25" t="s">
        <v>19</v>
      </c>
      <c r="B6" s="26" t="s">
        <v>20</v>
      </c>
      <c r="C6" s="27">
        <v>35474</v>
      </c>
      <c r="D6" s="28">
        <v>15004</v>
      </c>
      <c r="E6" s="28">
        <f>+C6+D6</f>
        <v>50478</v>
      </c>
      <c r="F6" s="26" t="s">
        <v>21</v>
      </c>
      <c r="G6" s="29">
        <v>72050</v>
      </c>
      <c r="H6" s="30">
        <v>4176</v>
      </c>
      <c r="I6" s="31">
        <f>+G6+H6</f>
        <v>76226</v>
      </c>
      <c r="J6" s="4"/>
      <c r="K6" s="4"/>
    </row>
    <row r="7" spans="1:11" x14ac:dyDescent="0.2">
      <c r="A7" s="32" t="s">
        <v>22</v>
      </c>
      <c r="B7" s="33" t="s">
        <v>23</v>
      </c>
      <c r="C7" s="34">
        <v>35474</v>
      </c>
      <c r="D7" s="35">
        <v>15004</v>
      </c>
      <c r="E7" s="35">
        <f>+C7+D7</f>
        <v>50478</v>
      </c>
      <c r="F7" s="33" t="s">
        <v>24</v>
      </c>
      <c r="G7" s="36">
        <v>49663</v>
      </c>
      <c r="H7" s="30"/>
      <c r="I7" s="31">
        <f>+G7+H7</f>
        <v>49663</v>
      </c>
      <c r="J7" s="4"/>
      <c r="K7" s="4"/>
    </row>
    <row r="8" spans="1:11" ht="12.95" customHeight="1" x14ac:dyDescent="0.2">
      <c r="A8" s="32" t="s">
        <v>25</v>
      </c>
      <c r="B8" s="33" t="s">
        <v>26</v>
      </c>
      <c r="C8" s="34">
        <f>+'[1]1.1.sz.mell.'!C46</f>
        <v>0</v>
      </c>
      <c r="D8" s="35">
        <v>704</v>
      </c>
      <c r="E8" s="35">
        <f>+C8+D8</f>
        <v>704</v>
      </c>
      <c r="F8" s="33" t="s">
        <v>27</v>
      </c>
      <c r="G8" s="37"/>
      <c r="H8" s="38"/>
      <c r="I8" s="39">
        <f>+'[1]1.1.sz.mell.'!C117</f>
        <v>0</v>
      </c>
      <c r="J8" s="4"/>
      <c r="K8" s="4"/>
    </row>
    <row r="9" spans="1:11" ht="12.95" customHeight="1" x14ac:dyDescent="0.2">
      <c r="A9" s="32" t="s">
        <v>28</v>
      </c>
      <c r="B9" s="33" t="s">
        <v>29</v>
      </c>
      <c r="C9" s="34"/>
      <c r="D9" s="35"/>
      <c r="E9" s="35"/>
      <c r="F9" s="33" t="s">
        <v>30</v>
      </c>
      <c r="G9" s="37"/>
      <c r="H9" s="38"/>
      <c r="I9" s="39"/>
      <c r="J9" s="4"/>
      <c r="K9" s="4"/>
    </row>
    <row r="10" spans="1:11" ht="12.75" customHeight="1" x14ac:dyDescent="0.2">
      <c r="A10" s="32" t="s">
        <v>31</v>
      </c>
      <c r="B10" s="33" t="s">
        <v>32</v>
      </c>
      <c r="C10" s="34"/>
      <c r="D10" s="35"/>
      <c r="E10" s="35"/>
      <c r="F10" s="33" t="s">
        <v>15</v>
      </c>
      <c r="G10" s="37">
        <v>300</v>
      </c>
      <c r="H10" s="38">
        <v>15019</v>
      </c>
      <c r="I10" s="39">
        <f>+G10+H10</f>
        <v>15319</v>
      </c>
      <c r="J10" s="4"/>
      <c r="K10" s="4"/>
    </row>
    <row r="11" spans="1:11" ht="12.95" customHeight="1" x14ac:dyDescent="0.2">
      <c r="A11" s="32" t="s">
        <v>33</v>
      </c>
      <c r="B11" s="33" t="s">
        <v>34</v>
      </c>
      <c r="C11" s="34"/>
      <c r="D11" s="34"/>
      <c r="E11" s="40"/>
      <c r="F11" s="41" t="s">
        <v>35</v>
      </c>
      <c r="G11" s="42"/>
      <c r="H11" s="43"/>
      <c r="I11" s="39"/>
      <c r="J11" s="4"/>
      <c r="K11" s="4"/>
    </row>
    <row r="12" spans="1:11" ht="12.95" customHeight="1" x14ac:dyDescent="0.2">
      <c r="A12" s="32" t="s">
        <v>36</v>
      </c>
      <c r="B12" s="44"/>
      <c r="C12" s="34"/>
      <c r="D12" s="34"/>
      <c r="E12" s="40"/>
      <c r="F12" s="44"/>
      <c r="G12" s="34"/>
      <c r="H12" s="45"/>
      <c r="I12" s="39"/>
      <c r="J12" s="4"/>
      <c r="K12" s="4"/>
    </row>
    <row r="13" spans="1:11" ht="12.95" customHeight="1" x14ac:dyDescent="0.2">
      <c r="A13" s="32" t="s">
        <v>37</v>
      </c>
      <c r="B13" s="44"/>
      <c r="C13" s="34"/>
      <c r="D13" s="34"/>
      <c r="E13" s="40"/>
      <c r="F13" s="44"/>
      <c r="G13" s="34"/>
      <c r="H13" s="45"/>
      <c r="I13" s="39"/>
      <c r="J13" s="4"/>
      <c r="K13" s="4"/>
    </row>
    <row r="14" spans="1:11" ht="12.95" customHeight="1" x14ac:dyDescent="0.2">
      <c r="A14" s="32" t="s">
        <v>38</v>
      </c>
      <c r="B14" s="44"/>
      <c r="C14" s="34"/>
      <c r="D14" s="34"/>
      <c r="E14" s="40"/>
      <c r="F14" s="44"/>
      <c r="G14" s="34"/>
      <c r="H14" s="45"/>
      <c r="I14" s="39"/>
      <c r="J14" s="4"/>
      <c r="K14" s="4"/>
    </row>
    <row r="15" spans="1:11" x14ac:dyDescent="0.2">
      <c r="A15" s="32" t="s">
        <v>39</v>
      </c>
      <c r="B15" s="44"/>
      <c r="C15" s="34"/>
      <c r="D15" s="34"/>
      <c r="E15" s="40"/>
      <c r="F15" s="44"/>
      <c r="G15" s="34"/>
      <c r="H15" s="45"/>
      <c r="I15" s="39"/>
      <c r="J15" s="4"/>
      <c r="K15" s="4"/>
    </row>
    <row r="16" spans="1:11" ht="12.95" customHeight="1" thickBot="1" x14ac:dyDescent="0.25">
      <c r="A16" s="46" t="s">
        <v>40</v>
      </c>
      <c r="B16" s="47"/>
      <c r="C16" s="48"/>
      <c r="D16" s="48"/>
      <c r="E16" s="49"/>
      <c r="F16" s="50"/>
      <c r="G16" s="51"/>
      <c r="H16" s="52"/>
      <c r="I16" s="53"/>
      <c r="J16" s="4"/>
      <c r="K16" s="4"/>
    </row>
    <row r="17" spans="1:11" ht="15.95" customHeight="1" thickBot="1" x14ac:dyDescent="0.25">
      <c r="A17" s="54" t="s">
        <v>41</v>
      </c>
      <c r="B17" s="55" t="s">
        <v>42</v>
      </c>
      <c r="C17" s="56">
        <f>+C6+C8+C9+C11+C12+C13+C14+C15+C16</f>
        <v>35474</v>
      </c>
      <c r="D17" s="56">
        <f>+D6+D8+D9+D11+D12+D13+D14+D15+D16</f>
        <v>15708</v>
      </c>
      <c r="E17" s="56">
        <f>+E6+E8+E9+E11+E12+E13+E14+E15+E16</f>
        <v>51182</v>
      </c>
      <c r="F17" s="55" t="s">
        <v>43</v>
      </c>
      <c r="G17" s="57">
        <f>+G6+G8+G10+G11+G12+G13+G14+G15+G16</f>
        <v>72350</v>
      </c>
      <c r="H17" s="57">
        <f>+H6+H8+H10+H11+H12+H13+H14+H15+H16</f>
        <v>19195</v>
      </c>
      <c r="I17" s="57">
        <f>+I6+I8+I10+I11+I12+I13+I14+I15+I16</f>
        <v>91545</v>
      </c>
      <c r="J17" s="4"/>
      <c r="K17" s="4"/>
    </row>
    <row r="18" spans="1:11" ht="12.95" customHeight="1" x14ac:dyDescent="0.2">
      <c r="A18" s="25" t="s">
        <v>44</v>
      </c>
      <c r="B18" s="58" t="s">
        <v>45</v>
      </c>
      <c r="C18" s="59">
        <f>+C19+C20+C21+C22+C23</f>
        <v>0</v>
      </c>
      <c r="D18" s="60"/>
      <c r="E18" s="60"/>
      <c r="F18" s="61" t="s">
        <v>46</v>
      </c>
      <c r="G18" s="62"/>
      <c r="H18" s="63"/>
      <c r="I18" s="64"/>
      <c r="J18" s="4"/>
      <c r="K18" s="4"/>
    </row>
    <row r="19" spans="1:11" ht="12.95" customHeight="1" x14ac:dyDescent="0.2">
      <c r="A19" s="32" t="s">
        <v>47</v>
      </c>
      <c r="B19" s="65" t="s">
        <v>48</v>
      </c>
      <c r="C19" s="66"/>
      <c r="D19" s="67"/>
      <c r="E19" s="67"/>
      <c r="F19" s="61" t="s">
        <v>49</v>
      </c>
      <c r="G19" s="68">
        <v>3333</v>
      </c>
      <c r="H19" s="69"/>
      <c r="I19" s="70">
        <f>+G19+H19</f>
        <v>3333</v>
      </c>
      <c r="J19" s="4"/>
      <c r="K19" s="4"/>
    </row>
    <row r="20" spans="1:11" ht="12.95" customHeight="1" x14ac:dyDescent="0.2">
      <c r="A20" s="25" t="s">
        <v>50</v>
      </c>
      <c r="B20" s="65" t="s">
        <v>51</v>
      </c>
      <c r="C20" s="66"/>
      <c r="D20" s="67"/>
      <c r="E20" s="67"/>
      <c r="F20" s="61" t="s">
        <v>52</v>
      </c>
      <c r="G20" s="68"/>
      <c r="H20" s="69"/>
      <c r="I20" s="71"/>
      <c r="J20" s="4"/>
      <c r="K20" s="4"/>
    </row>
    <row r="21" spans="1:11" ht="12.95" customHeight="1" x14ac:dyDescent="0.2">
      <c r="A21" s="32" t="s">
        <v>53</v>
      </c>
      <c r="B21" s="65" t="s">
        <v>54</v>
      </c>
      <c r="C21" s="66"/>
      <c r="D21" s="67"/>
      <c r="E21" s="67"/>
      <c r="F21" s="61" t="s">
        <v>55</v>
      </c>
      <c r="G21" s="68"/>
      <c r="H21" s="69"/>
      <c r="I21" s="71"/>
      <c r="J21" s="4"/>
      <c r="K21" s="4"/>
    </row>
    <row r="22" spans="1:11" ht="12.95" customHeight="1" x14ac:dyDescent="0.2">
      <c r="A22" s="25" t="s">
        <v>56</v>
      </c>
      <c r="B22" s="65" t="s">
        <v>57</v>
      </c>
      <c r="C22" s="66"/>
      <c r="D22" s="72"/>
      <c r="E22" s="72"/>
      <c r="F22" s="73" t="s">
        <v>58</v>
      </c>
      <c r="G22" s="74"/>
      <c r="H22" s="75"/>
      <c r="I22" s="71"/>
      <c r="J22" s="4"/>
      <c r="K22" s="4"/>
    </row>
    <row r="23" spans="1:11" ht="12.95" customHeight="1" x14ac:dyDescent="0.2">
      <c r="A23" s="32" t="s">
        <v>59</v>
      </c>
      <c r="B23" s="76" t="s">
        <v>60</v>
      </c>
      <c r="C23" s="66"/>
      <c r="D23" s="67"/>
      <c r="E23" s="67"/>
      <c r="F23" s="61" t="s">
        <v>61</v>
      </c>
      <c r="G23" s="68"/>
      <c r="H23" s="69"/>
      <c r="I23" s="71"/>
      <c r="J23" s="4"/>
      <c r="K23" s="4"/>
    </row>
    <row r="24" spans="1:11" ht="12.95" customHeight="1" x14ac:dyDescent="0.2">
      <c r="A24" s="25" t="s">
        <v>62</v>
      </c>
      <c r="B24" s="77" t="s">
        <v>63</v>
      </c>
      <c r="C24" s="78">
        <f>+C25+C26+C27+C28+C29</f>
        <v>0</v>
      </c>
      <c r="D24" s="60"/>
      <c r="E24" s="60"/>
      <c r="F24" s="79" t="s">
        <v>64</v>
      </c>
      <c r="G24" s="80"/>
      <c r="H24" s="63"/>
      <c r="I24" s="71"/>
      <c r="J24" s="4"/>
      <c r="K24" s="4"/>
    </row>
    <row r="25" spans="1:11" ht="12.95" customHeight="1" x14ac:dyDescent="0.2">
      <c r="A25" s="32" t="s">
        <v>65</v>
      </c>
      <c r="B25" s="76" t="s">
        <v>66</v>
      </c>
      <c r="C25" s="66"/>
      <c r="D25" s="81"/>
      <c r="E25" s="81"/>
      <c r="F25" s="79" t="s">
        <v>67</v>
      </c>
      <c r="G25" s="80"/>
      <c r="H25" s="63"/>
      <c r="I25" s="71"/>
      <c r="J25" s="4"/>
      <c r="K25" s="4"/>
    </row>
    <row r="26" spans="1:11" ht="12.95" customHeight="1" x14ac:dyDescent="0.2">
      <c r="A26" s="25" t="s">
        <v>68</v>
      </c>
      <c r="B26" s="76" t="s">
        <v>69</v>
      </c>
      <c r="C26" s="66"/>
      <c r="D26" s="81"/>
      <c r="E26" s="81"/>
      <c r="F26" s="82"/>
      <c r="G26" s="83"/>
      <c r="H26" s="84"/>
      <c r="I26" s="71"/>
      <c r="J26" s="4"/>
      <c r="K26" s="4"/>
    </row>
    <row r="27" spans="1:11" ht="12.95" customHeight="1" x14ac:dyDescent="0.2">
      <c r="A27" s="32" t="s">
        <v>70</v>
      </c>
      <c r="B27" s="65" t="s">
        <v>71</v>
      </c>
      <c r="C27" s="66"/>
      <c r="D27" s="81"/>
      <c r="E27" s="81"/>
      <c r="F27" s="85"/>
      <c r="G27" s="27"/>
      <c r="H27" s="86"/>
      <c r="I27" s="71"/>
      <c r="J27" s="4"/>
      <c r="K27" s="4"/>
    </row>
    <row r="28" spans="1:11" ht="12.95" customHeight="1" x14ac:dyDescent="0.2">
      <c r="A28" s="25" t="s">
        <v>72</v>
      </c>
      <c r="B28" s="87" t="s">
        <v>73</v>
      </c>
      <c r="C28" s="66"/>
      <c r="D28" s="67"/>
      <c r="E28" s="67"/>
      <c r="F28" s="44"/>
      <c r="G28" s="34"/>
      <c r="H28" s="45"/>
      <c r="I28" s="71"/>
      <c r="J28" s="4"/>
      <c r="K28" s="4"/>
    </row>
    <row r="29" spans="1:11" ht="12.95" customHeight="1" thickBot="1" x14ac:dyDescent="0.25">
      <c r="A29" s="32" t="s">
        <v>74</v>
      </c>
      <c r="B29" s="88" t="s">
        <v>75</v>
      </c>
      <c r="C29" s="66"/>
      <c r="D29" s="81"/>
      <c r="E29" s="81"/>
      <c r="F29" s="85"/>
      <c r="G29" s="89"/>
      <c r="H29" s="86"/>
      <c r="I29" s="71"/>
      <c r="J29" s="4"/>
      <c r="K29" s="4"/>
    </row>
    <row r="30" spans="1:11" ht="21.75" customHeight="1" thickBot="1" x14ac:dyDescent="0.25">
      <c r="A30" s="54" t="s">
        <v>76</v>
      </c>
      <c r="B30" s="90" t="s">
        <v>77</v>
      </c>
      <c r="C30" s="91">
        <f>+C18+C24</f>
        <v>0</v>
      </c>
      <c r="D30" s="92"/>
      <c r="E30" s="93"/>
      <c r="F30" s="55" t="s">
        <v>78</v>
      </c>
      <c r="G30" s="94">
        <f>SUM(G18:G29)</f>
        <v>3333</v>
      </c>
      <c r="H30" s="94">
        <f>SUM(H18:H29)</f>
        <v>0</v>
      </c>
      <c r="I30" s="94">
        <f>SUM(I18:I29)</f>
        <v>3333</v>
      </c>
      <c r="J30" s="4"/>
      <c r="K30" s="4"/>
    </row>
    <row r="31" spans="1:11" ht="13.5" thickBot="1" x14ac:dyDescent="0.25">
      <c r="A31" s="54" t="s">
        <v>79</v>
      </c>
      <c r="B31" s="95" t="s">
        <v>80</v>
      </c>
      <c r="C31" s="96">
        <f>+C17+C30</f>
        <v>35474</v>
      </c>
      <c r="D31" s="96">
        <f>+D17+D30</f>
        <v>15708</v>
      </c>
      <c r="E31" s="96">
        <f>+E17+E30</f>
        <v>51182</v>
      </c>
      <c r="F31" s="95" t="s">
        <v>81</v>
      </c>
      <c r="G31" s="97">
        <f>+G17+G30</f>
        <v>75683</v>
      </c>
      <c r="H31" s="97"/>
      <c r="I31" s="97">
        <f>+I17+I30</f>
        <v>94878</v>
      </c>
      <c r="J31" s="4"/>
      <c r="K31" s="4"/>
    </row>
    <row r="32" spans="1:11" ht="13.5" thickBot="1" x14ac:dyDescent="0.25">
      <c r="A32" s="54" t="s">
        <v>82</v>
      </c>
      <c r="B32" s="95" t="s">
        <v>83</v>
      </c>
      <c r="C32" s="97">
        <f>IF(C17-G17&lt;0,G17-C17,"-")</f>
        <v>36876</v>
      </c>
      <c r="D32" s="97" t="str">
        <f>IF(D17-K17&lt;0,K17-D17,"-")</f>
        <v>-</v>
      </c>
      <c r="E32" s="97">
        <f>IF(E17-I17&lt;0,I17-E17,"-")</f>
        <v>40363</v>
      </c>
      <c r="F32" s="95" t="s">
        <v>84</v>
      </c>
      <c r="G32" s="96" t="str">
        <f>IF(C17-G17&gt;0,C17-G17,"-")</f>
        <v>-</v>
      </c>
      <c r="H32" s="96"/>
      <c r="I32" s="96" t="str">
        <f>IF(E17-I17&gt;0,E17-I17,"-")</f>
        <v>-</v>
      </c>
      <c r="J32" s="4"/>
      <c r="K32" s="4"/>
    </row>
    <row r="33" spans="1:11" ht="13.5" thickBot="1" x14ac:dyDescent="0.25">
      <c r="A33" s="54" t="s">
        <v>85</v>
      </c>
      <c r="B33" s="95" t="s">
        <v>86</v>
      </c>
      <c r="C33" s="97">
        <f>IF(C17+C30-G31&lt;0,G31-(C17+C30),"-")</f>
        <v>40209</v>
      </c>
      <c r="D33" s="97" t="str">
        <f>IF(D17+D30-K31&lt;0,K31-(D17+D30),"-")</f>
        <v>-</v>
      </c>
      <c r="E33" s="97">
        <f>IF(E17+E30-I31&lt;0,I31-(E17+E30),"-")</f>
        <v>43696</v>
      </c>
      <c r="F33" s="95" t="s">
        <v>87</v>
      </c>
      <c r="G33" s="96" t="str">
        <f>IF(C17+C18-G31&gt;0,C17+C18-G31,"-")</f>
        <v>-</v>
      </c>
      <c r="H33" s="96"/>
      <c r="I33" s="96" t="str">
        <f>IF(E17+E18-I31&gt;0,E17+E18-I31,"-")</f>
        <v>-</v>
      </c>
      <c r="J33" s="4"/>
      <c r="K33" s="4"/>
    </row>
  </sheetData>
  <mergeCells count="4">
    <mergeCell ref="J1:J33"/>
    <mergeCell ref="K1:K33"/>
    <mergeCell ref="A3:A4"/>
    <mergeCell ref="B3:E3"/>
  </mergeCells>
  <printOptions horizontalCentered="1"/>
  <pageMargins left="0.78740157480314965" right="0.78740157480314965" top="0.49" bottom="0.79" header="0.49" footer="0.78740157480314965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2015-09-25T08:07:58Z</dcterms:created>
  <dcterms:modified xsi:type="dcterms:W3CDTF">2015-09-25T08:08:23Z</dcterms:modified>
</cp:coreProperties>
</file>