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Munka1!$A$1:$E$121</definedName>
  </definedNames>
  <calcPr calcId="152511"/>
</workbook>
</file>

<file path=xl/calcChain.xml><?xml version="1.0" encoding="utf-8"?>
<calcChain xmlns="http://schemas.openxmlformats.org/spreadsheetml/2006/main">
  <c r="D117" i="1" l="1"/>
  <c r="D114" i="1"/>
  <c r="D103" i="1"/>
  <c r="D95" i="1"/>
  <c r="D91" i="1"/>
  <c r="D86" i="1"/>
  <c r="D121" i="1" s="1"/>
  <c r="D74" i="1"/>
  <c r="D70" i="1"/>
  <c r="D66" i="1"/>
  <c r="D62" i="1"/>
  <c r="D55" i="1"/>
  <c r="D52" i="1"/>
  <c r="D21" i="1"/>
  <c r="D16" i="1"/>
  <c r="D76" i="1" s="1"/>
  <c r="E66" i="1" l="1"/>
  <c r="C66" i="1"/>
  <c r="E91" i="1" l="1"/>
  <c r="C91" i="1"/>
  <c r="E95" i="1" l="1"/>
  <c r="C95" i="1"/>
  <c r="E55" i="1"/>
  <c r="E52" i="1"/>
  <c r="E74" i="1"/>
  <c r="C74" i="1"/>
  <c r="E70" i="1"/>
  <c r="C70" i="1"/>
  <c r="C52" i="1"/>
  <c r="E117" i="1"/>
  <c r="E114" i="1"/>
  <c r="E103" i="1"/>
  <c r="E86" i="1"/>
  <c r="E62" i="1"/>
  <c r="E21" i="1"/>
  <c r="E16" i="1"/>
  <c r="E121" i="1" l="1"/>
  <c r="E76" i="1"/>
  <c r="C117" i="1"/>
  <c r="C114" i="1"/>
  <c r="C103" i="1"/>
  <c r="C62" i="1"/>
  <c r="C55" i="1"/>
  <c r="C21" i="1" l="1"/>
  <c r="C86" i="1" l="1"/>
  <c r="C121" i="1" s="1"/>
  <c r="C16" i="1"/>
  <c r="C76" i="1" s="1"/>
</calcChain>
</file>

<file path=xl/sharedStrings.xml><?xml version="1.0" encoding="utf-8"?>
<sst xmlns="http://schemas.openxmlformats.org/spreadsheetml/2006/main" count="215" uniqueCount="212">
  <si>
    <t>Munkavégzésre irányuló egyéb jogviszonyban nem saját foglalk</t>
  </si>
  <si>
    <t>Egyéb mük.c.  támogatás nyújtása egyéb nonprofit társaságnak</t>
  </si>
  <si>
    <t>Helyi önkormányzatok muködésének általános támogatása Bev. E</t>
  </si>
  <si>
    <t>Települési önkormányzatok egyes köznevelési feladatainak tám</t>
  </si>
  <si>
    <t>Települési önkormányzatok szociális és gyermekjóléti feladat</t>
  </si>
  <si>
    <t>Települési önkormányzatok kulturális feladatainak támogatása</t>
  </si>
  <si>
    <t xml:space="preserve">Egyéb mük.c. támogatás központi költségvetési szervtol Bev. </t>
  </si>
  <si>
    <t xml:space="preserve">Egyéb mük.c. támogatás elkülönített állami pénzalaptól Bev. </t>
  </si>
  <si>
    <t>Belföldi gépjármuvek adójának a helyi önkormányzatot megille</t>
  </si>
  <si>
    <t>Szabálysértési, helyszíni, közigazgatási bírságok helyi önko</t>
  </si>
  <si>
    <t>Önkormányzati vagyon üzemeltetésébol, koncesszióból származó</t>
  </si>
  <si>
    <t>Elozo év költségvetési maradványának igénybevétele Bev. Ei.</t>
  </si>
  <si>
    <t>KIADÁSOK</t>
  </si>
  <si>
    <t>Személyi juttatások</t>
  </si>
  <si>
    <t>K1</t>
  </si>
  <si>
    <t>K2</t>
  </si>
  <si>
    <t>Munkaadókat terhelő járulékok</t>
  </si>
  <si>
    <t>K3</t>
  </si>
  <si>
    <t>Dologi kiadások</t>
  </si>
  <si>
    <t>K4</t>
  </si>
  <si>
    <t>Ellátottak juttatásai</t>
  </si>
  <si>
    <t>K5</t>
  </si>
  <si>
    <t>Egyéb működési kiadások</t>
  </si>
  <si>
    <t>K6</t>
  </si>
  <si>
    <t>Beruházások</t>
  </si>
  <si>
    <t>K9</t>
  </si>
  <si>
    <t>Finanszírozási kiadások</t>
  </si>
  <si>
    <t>B1</t>
  </si>
  <si>
    <t>B3</t>
  </si>
  <si>
    <t>Közhatalmi bevételek</t>
  </si>
  <si>
    <t>B4</t>
  </si>
  <si>
    <t>Működési bevételek</t>
  </si>
  <si>
    <t>B5</t>
  </si>
  <si>
    <t>Felhalmozási bevételek</t>
  </si>
  <si>
    <t>B2</t>
  </si>
  <si>
    <t>Átvett pénzeszközök</t>
  </si>
  <si>
    <t>KIADÁS ÖSSZESEN:</t>
  </si>
  <si>
    <t>BEVÉTELEK</t>
  </si>
  <si>
    <t>BEVÉTELEK ÖSSZESEN:</t>
  </si>
  <si>
    <t>Eredeti előirányzat</t>
  </si>
  <si>
    <t>Talajterhelési díj</t>
  </si>
  <si>
    <t>Szolg. bevételei: Vendégház</t>
  </si>
  <si>
    <t>Szolg. bevételei: Szoc.FP bevételei</t>
  </si>
  <si>
    <t>Osztalék</t>
  </si>
  <si>
    <t>Elszámolásból származó bevételek</t>
  </si>
  <si>
    <t>Önkormányzatok támogatása</t>
  </si>
  <si>
    <t>Jubileumi jutalom</t>
  </si>
  <si>
    <t>Vásárolt élelmezés</t>
  </si>
  <si>
    <t>Bérleti és lizingdíjak</t>
  </si>
  <si>
    <t>Közvetített szolgáltatások</t>
  </si>
  <si>
    <t>Kamatkiadás</t>
  </si>
  <si>
    <t>Előző évi elszámolásból származó kidások</t>
  </si>
  <si>
    <t>Működési kölcsön nyújtása nemzetiségi önk.</t>
  </si>
  <si>
    <t>Ingatlanok felújítása</t>
  </si>
  <si>
    <t>Felújítás Áfa</t>
  </si>
  <si>
    <t>Felújítások</t>
  </si>
  <si>
    <t>K74</t>
  </si>
  <si>
    <t>Államháztartáson belüli megelőlegezések</t>
  </si>
  <si>
    <t>Polgármesteri illetmény és költségtérítés</t>
  </si>
  <si>
    <t>Mük.c. költségvetési támogatások</t>
  </si>
  <si>
    <t>Felhalmozási célú pézeszk.átvétel</t>
  </si>
  <si>
    <t>Felhalmozási célú pézeszk. Átvétel Társulástól</t>
  </si>
  <si>
    <t>Felhalmozási célú átvett pénzeszközök</t>
  </si>
  <si>
    <t>B111-00</t>
  </si>
  <si>
    <t>B112-00</t>
  </si>
  <si>
    <t>B113-00</t>
  </si>
  <si>
    <t>B114-00</t>
  </si>
  <si>
    <t>B115-00</t>
  </si>
  <si>
    <t>B116-00</t>
  </si>
  <si>
    <t>B16-01</t>
  </si>
  <si>
    <t>B16-06</t>
  </si>
  <si>
    <t>B16-07</t>
  </si>
  <si>
    <t>B16</t>
  </si>
  <si>
    <t>B25-03</t>
  </si>
  <si>
    <t>B25-08</t>
  </si>
  <si>
    <t>B34-01</t>
  </si>
  <si>
    <t>B34-03</t>
  </si>
  <si>
    <t>B351-07</t>
  </si>
  <si>
    <t>B354-01</t>
  </si>
  <si>
    <t>B355-09</t>
  </si>
  <si>
    <t>B36-11</t>
  </si>
  <si>
    <t>B402-0001</t>
  </si>
  <si>
    <t>B402-0002</t>
  </si>
  <si>
    <t>B402-0005</t>
  </si>
  <si>
    <t>B402-0003</t>
  </si>
  <si>
    <t>B403-00</t>
  </si>
  <si>
    <t>B404-02</t>
  </si>
  <si>
    <t>B404-06</t>
  </si>
  <si>
    <t>B406-00</t>
  </si>
  <si>
    <t>B4082-00</t>
  </si>
  <si>
    <t>B53-00</t>
  </si>
  <si>
    <t>B8131-00</t>
  </si>
  <si>
    <t>B814-00</t>
  </si>
  <si>
    <t>K1101-0001</t>
  </si>
  <si>
    <t>K1101-0002</t>
  </si>
  <si>
    <t>Jutalom év végi állomány</t>
  </si>
  <si>
    <t>K1101-00</t>
  </si>
  <si>
    <t>K1113-0005</t>
  </si>
  <si>
    <t>K1102-00</t>
  </si>
  <si>
    <t>K1106-00</t>
  </si>
  <si>
    <t>K1113-0001</t>
  </si>
  <si>
    <t>K1113-0002</t>
  </si>
  <si>
    <t>K1113-0004</t>
  </si>
  <si>
    <t>K121-0001</t>
  </si>
  <si>
    <t>K121-0002</t>
  </si>
  <si>
    <t>K121-0003</t>
  </si>
  <si>
    <t>K122-00</t>
  </si>
  <si>
    <t>K123-00</t>
  </si>
  <si>
    <t>K2-01</t>
  </si>
  <si>
    <t>K2-05</t>
  </si>
  <si>
    <t>K2-07</t>
  </si>
  <si>
    <t>K311-0001</t>
  </si>
  <si>
    <t>K311-00002</t>
  </si>
  <si>
    <t>K312-0001</t>
  </si>
  <si>
    <t>K312-0002</t>
  </si>
  <si>
    <t>K312-0003</t>
  </si>
  <si>
    <t>K312-0004</t>
  </si>
  <si>
    <t>K312-0005</t>
  </si>
  <si>
    <t>K312-0006</t>
  </si>
  <si>
    <t>K321-00</t>
  </si>
  <si>
    <t>K322-0001</t>
  </si>
  <si>
    <t>K322-0002</t>
  </si>
  <si>
    <t>K331-0001</t>
  </si>
  <si>
    <t>K331-0002</t>
  </si>
  <si>
    <t>K331-0003</t>
  </si>
  <si>
    <t>K332-00</t>
  </si>
  <si>
    <t>K333-00</t>
  </si>
  <si>
    <t>K334-00</t>
  </si>
  <si>
    <t>K335-00</t>
  </si>
  <si>
    <t>K336-00</t>
  </si>
  <si>
    <t>K337-0001</t>
  </si>
  <si>
    <t>K337-0002</t>
  </si>
  <si>
    <t>K337-0003</t>
  </si>
  <si>
    <t>K337-01</t>
  </si>
  <si>
    <t>K351-00</t>
  </si>
  <si>
    <t>K352-00</t>
  </si>
  <si>
    <t>K353-00</t>
  </si>
  <si>
    <t>K355-00</t>
  </si>
  <si>
    <t>K48-15</t>
  </si>
  <si>
    <t>K48-17</t>
  </si>
  <si>
    <t>K5021-00</t>
  </si>
  <si>
    <t>K504-09</t>
  </si>
  <si>
    <t>K506-0701</t>
  </si>
  <si>
    <t>K512-02</t>
  </si>
  <si>
    <t>K512-04</t>
  </si>
  <si>
    <t>K513-00</t>
  </si>
  <si>
    <t>K62-00</t>
  </si>
  <si>
    <t>K67-00</t>
  </si>
  <si>
    <t>K71-00</t>
  </si>
  <si>
    <t>K74-00</t>
  </si>
  <si>
    <t>K914-00</t>
  </si>
  <si>
    <t>K915-00</t>
  </si>
  <si>
    <t xml:space="preserve">Közalkalmazottak alapilletménye </t>
  </si>
  <si>
    <t xml:space="preserve">Közfoglalkoztatottak alapilletménye </t>
  </si>
  <si>
    <t xml:space="preserve">Bérkompenzáció </t>
  </si>
  <si>
    <t xml:space="preserve">Normatív jutalmak </t>
  </si>
  <si>
    <t>Erzsébet utalvány</t>
  </si>
  <si>
    <t xml:space="preserve">Önkéntes nyugdíjpénztári tagdíj </t>
  </si>
  <si>
    <t xml:space="preserve">Betegszabadság </t>
  </si>
  <si>
    <t xml:space="preserve">Alpolgármesteri költségtérítés </t>
  </si>
  <si>
    <t>Képviselői tiszteletdíj</t>
  </si>
  <si>
    <t xml:space="preserve">Egyéb külso személyi juttatások </t>
  </si>
  <si>
    <t xml:space="preserve">Szociális hozzájárulási adó </t>
  </si>
  <si>
    <t xml:space="preserve">Táppénz hozzájárulás </t>
  </si>
  <si>
    <t xml:space="preserve">Munkáltatót terhelo személyi jövedelemadó </t>
  </si>
  <si>
    <t xml:space="preserve">Könyv, folyóirat </t>
  </si>
  <si>
    <t xml:space="preserve">Vegyszer beszerzés </t>
  </si>
  <si>
    <t xml:space="preserve">Irodaszer, nyomtatvány </t>
  </si>
  <si>
    <t xml:space="preserve">Tüzelőanyag beszerzés </t>
  </si>
  <si>
    <t xml:space="preserve">Készlet, anyagbeszerzés </t>
  </si>
  <si>
    <t xml:space="preserve">Munkaruha, védőruha </t>
  </si>
  <si>
    <t xml:space="preserve">Kisértékű tárgyi eszköz </t>
  </si>
  <si>
    <t xml:space="preserve">Hajtó-és kenőanyag </t>
  </si>
  <si>
    <t xml:space="preserve">Informatikai szolgáltatások igénybevétele </t>
  </si>
  <si>
    <t>Telefondíj</t>
  </si>
  <si>
    <t xml:space="preserve">Műsorközlési jogdíj </t>
  </si>
  <si>
    <t xml:space="preserve">Gázenergia-szolgáltatás díja </t>
  </si>
  <si>
    <t xml:space="preserve">Villamosenergia szolgáltatás díja </t>
  </si>
  <si>
    <t xml:space="preserve">Víz-és csatornadíjak </t>
  </si>
  <si>
    <t xml:space="preserve">Karbantartási, kisjavítási szolgáltatások </t>
  </si>
  <si>
    <t>Szakmai tevékenységet segíto szolgáltatások</t>
  </si>
  <si>
    <t xml:space="preserve">OTP költség </t>
  </si>
  <si>
    <t xml:space="preserve">Szállítási szolgáltatás </t>
  </si>
  <si>
    <t xml:space="preserve">Egyéb üzemeltetési kiadások </t>
  </si>
  <si>
    <t xml:space="preserve">Biztosítási díjak </t>
  </si>
  <si>
    <t xml:space="preserve">Mük.c. elozetesen felszámított ÁFA </t>
  </si>
  <si>
    <t xml:space="preserve">Fizetendo általános forgalmi adó </t>
  </si>
  <si>
    <t xml:space="preserve">Hatósági díjak </t>
  </si>
  <si>
    <t xml:space="preserve">Adó és adójellegű befizetések </t>
  </si>
  <si>
    <t xml:space="preserve">Egyéb dologi kiadások </t>
  </si>
  <si>
    <t xml:space="preserve">Egyéb, az önkormányzat rendeletében megállapított juttatás </t>
  </si>
  <si>
    <t xml:space="preserve">Egyéb mük.c.  támogatás nyújtása háztartásnak </t>
  </si>
  <si>
    <t xml:space="preserve">Ingatlanok beszerzése, létesítése </t>
  </si>
  <si>
    <t xml:space="preserve">Beruházási célú elozetesen felszámított ÁFA </t>
  </si>
  <si>
    <t xml:space="preserve">Központi, irányító szervi támogatás folyósítása </t>
  </si>
  <si>
    <t>Tartalékok</t>
  </si>
  <si>
    <t xml:space="preserve">Egyéb mük.c. támogatás helyi önkormányzattól </t>
  </si>
  <si>
    <t xml:space="preserve">Magánszemélyek kommunális adó </t>
  </si>
  <si>
    <t xml:space="preserve">Állandó jelleggel végzett ipar miatt fizetett IPA bevétele </t>
  </si>
  <si>
    <t xml:space="preserve">Szolg. bevételei: Üdülési díj </t>
  </si>
  <si>
    <t xml:space="preserve">Szolg. bevételei: Bérleti és lízingdíjak </t>
  </si>
  <si>
    <t xml:space="preserve">Szolg. bevételei: Egyéb bevétel </t>
  </si>
  <si>
    <t>Közvetített szolgáltatások ellenértéke</t>
  </si>
  <si>
    <t xml:space="preserve">Kiszámlázott általános forgalmi adó bevételei </t>
  </si>
  <si>
    <t xml:space="preserve">Kamatbevételek </t>
  </si>
  <si>
    <t xml:space="preserve">Egyéb tárgyi eszközök értékesítésének bevétele </t>
  </si>
  <si>
    <t>ÁH belüli megelőlegezések 00. havi áll. tám.</t>
  </si>
  <si>
    <t xml:space="preserve">Építményadó </t>
  </si>
  <si>
    <t>Települési támogatás</t>
  </si>
  <si>
    <t>Módosított előirányzat</t>
  </si>
  <si>
    <t>Teljesítés 12.30.</t>
  </si>
  <si>
    <t>Mük.c. támogatás nyújtása  helyi önk. KÖH, Társulás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</si>
</sst>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49" fontId="0" fillId="0" borderId="1" xfId="0" applyNumberFormat="1" applyFont="1" applyBorder="1"/>
    <xf numFmtId="3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topLeftCell="A96" zoomScaleNormal="100" workbookViewId="0">
      <selection activeCell="C121" sqref="C121"/>
    </sheetView>
  </sheetViews>
  <sheetFormatPr defaultRowHeight="15" x14ac:dyDescent="0.25"/>
  <cols>
    <col min="1" max="1" width="12" bestFit="1" customWidth="1"/>
    <col min="2" max="2" width="50.42578125" customWidth="1"/>
    <col min="3" max="5" width="13.85546875" customWidth="1"/>
    <col min="7" max="7" width="9.85546875" bestFit="1" customWidth="1"/>
    <col min="9" max="10" width="9.85546875" bestFit="1" customWidth="1"/>
    <col min="12" max="12" width="9.5703125" bestFit="1" customWidth="1"/>
  </cols>
  <sheetData>
    <row r="1" spans="1:5" ht="30" x14ac:dyDescent="0.25">
      <c r="A1" s="6"/>
      <c r="B1" s="5" t="s">
        <v>12</v>
      </c>
      <c r="C1" s="9" t="s">
        <v>39</v>
      </c>
      <c r="D1" s="9" t="s">
        <v>209</v>
      </c>
      <c r="E1" s="9" t="s">
        <v>210</v>
      </c>
    </row>
    <row r="2" spans="1:5" x14ac:dyDescent="0.25">
      <c r="A2" s="7" t="s">
        <v>93</v>
      </c>
      <c r="B2" s="7" t="s">
        <v>152</v>
      </c>
      <c r="C2" s="8">
        <v>1541000</v>
      </c>
      <c r="D2" s="8">
        <v>1438572</v>
      </c>
      <c r="E2" s="8">
        <v>1438572</v>
      </c>
    </row>
    <row r="3" spans="1:5" x14ac:dyDescent="0.25">
      <c r="A3" s="7" t="s">
        <v>94</v>
      </c>
      <c r="B3" s="7" t="s">
        <v>153</v>
      </c>
      <c r="C3" s="8">
        <v>28495800</v>
      </c>
      <c r="D3" s="8">
        <v>29518243</v>
      </c>
      <c r="E3" s="8">
        <v>29518243</v>
      </c>
    </row>
    <row r="4" spans="1:5" x14ac:dyDescent="0.25">
      <c r="A4" s="7" t="s">
        <v>96</v>
      </c>
      <c r="B4" s="7" t="s">
        <v>95</v>
      </c>
      <c r="C4" s="8">
        <v>0</v>
      </c>
      <c r="D4" s="8">
        <v>625780</v>
      </c>
      <c r="E4" s="8">
        <v>625780</v>
      </c>
    </row>
    <row r="5" spans="1:5" x14ac:dyDescent="0.25">
      <c r="A5" s="7" t="s">
        <v>97</v>
      </c>
      <c r="B5" s="7" t="s">
        <v>154</v>
      </c>
      <c r="C5" s="8">
        <v>84000</v>
      </c>
      <c r="D5" s="8">
        <v>79600</v>
      </c>
      <c r="E5" s="8">
        <v>79600</v>
      </c>
    </row>
    <row r="6" spans="1:5" x14ac:dyDescent="0.25">
      <c r="A6" s="7" t="s">
        <v>98</v>
      </c>
      <c r="B6" s="7" t="s">
        <v>155</v>
      </c>
      <c r="C6" s="8">
        <v>78800</v>
      </c>
      <c r="D6" s="8">
        <v>78800</v>
      </c>
      <c r="E6" s="8">
        <v>78800</v>
      </c>
    </row>
    <row r="7" spans="1:5" x14ac:dyDescent="0.25">
      <c r="A7" s="7" t="s">
        <v>99</v>
      </c>
      <c r="B7" s="7" t="s">
        <v>46</v>
      </c>
      <c r="C7" s="8">
        <v>0</v>
      </c>
      <c r="D7" s="8">
        <v>256000</v>
      </c>
      <c r="E7" s="8">
        <v>256000</v>
      </c>
    </row>
    <row r="8" spans="1:5" x14ac:dyDescent="0.25">
      <c r="A8" s="7" t="s">
        <v>100</v>
      </c>
      <c r="B8" s="7" t="s">
        <v>156</v>
      </c>
      <c r="C8" s="8">
        <v>195253</v>
      </c>
      <c r="D8" s="8">
        <v>193000</v>
      </c>
      <c r="E8" s="8">
        <v>193000</v>
      </c>
    </row>
    <row r="9" spans="1:5" x14ac:dyDescent="0.25">
      <c r="A9" s="7" t="s">
        <v>101</v>
      </c>
      <c r="B9" s="7" t="s">
        <v>157</v>
      </c>
      <c r="C9" s="8">
        <v>96688</v>
      </c>
      <c r="D9" s="8">
        <v>72688</v>
      </c>
      <c r="E9" s="8">
        <v>72688</v>
      </c>
    </row>
    <row r="10" spans="1:5" x14ac:dyDescent="0.25">
      <c r="A10" s="7" t="s">
        <v>102</v>
      </c>
      <c r="B10" s="7" t="s">
        <v>158</v>
      </c>
      <c r="C10" s="8">
        <v>0</v>
      </c>
      <c r="D10" s="8">
        <v>1173838</v>
      </c>
      <c r="E10" s="8">
        <v>1173838</v>
      </c>
    </row>
    <row r="11" spans="1:5" x14ac:dyDescent="0.25">
      <c r="A11" s="7" t="s">
        <v>103</v>
      </c>
      <c r="B11" s="7" t="s">
        <v>58</v>
      </c>
      <c r="C11" s="8">
        <v>5035200</v>
      </c>
      <c r="D11" s="8">
        <v>4174106</v>
      </c>
      <c r="E11" s="8">
        <v>4174106</v>
      </c>
    </row>
    <row r="12" spans="1:5" x14ac:dyDescent="0.25">
      <c r="A12" s="7" t="s">
        <v>104</v>
      </c>
      <c r="B12" s="7" t="s">
        <v>159</v>
      </c>
      <c r="C12" s="8">
        <v>538800</v>
      </c>
      <c r="D12" s="8">
        <v>1460500</v>
      </c>
      <c r="E12" s="8">
        <v>1460500</v>
      </c>
    </row>
    <row r="13" spans="1:5" x14ac:dyDescent="0.25">
      <c r="A13" s="7" t="s">
        <v>105</v>
      </c>
      <c r="B13" s="7" t="s">
        <v>160</v>
      </c>
      <c r="C13" s="8">
        <v>720000</v>
      </c>
      <c r="D13" s="8">
        <v>720000</v>
      </c>
      <c r="E13" s="8">
        <v>720000</v>
      </c>
    </row>
    <row r="14" spans="1:5" x14ac:dyDescent="0.25">
      <c r="A14" s="7" t="s">
        <v>106</v>
      </c>
      <c r="B14" s="7" t="s">
        <v>0</v>
      </c>
      <c r="C14" s="8">
        <v>250000</v>
      </c>
      <c r="D14" s="8">
        <v>319000</v>
      </c>
      <c r="E14" s="8">
        <v>319000</v>
      </c>
    </row>
    <row r="15" spans="1:5" x14ac:dyDescent="0.25">
      <c r="A15" s="7" t="s">
        <v>107</v>
      </c>
      <c r="B15" s="7" t="s">
        <v>161</v>
      </c>
      <c r="C15" s="8">
        <v>305500</v>
      </c>
      <c r="D15" s="8">
        <v>0</v>
      </c>
      <c r="E15" s="8">
        <v>0</v>
      </c>
    </row>
    <row r="16" spans="1:5" x14ac:dyDescent="0.25">
      <c r="A16" s="2" t="s">
        <v>14</v>
      </c>
      <c r="B16" s="2" t="s">
        <v>13</v>
      </c>
      <c r="C16" s="4">
        <f>SUM(C2:C15)</f>
        <v>37341041</v>
      </c>
      <c r="D16" s="4">
        <f>SUM(D2:D15)</f>
        <v>40110127</v>
      </c>
      <c r="E16" s="4">
        <f>SUM(E2:E15)</f>
        <v>40110127</v>
      </c>
    </row>
    <row r="17" spans="1:5" x14ac:dyDescent="0.25">
      <c r="A17" s="2"/>
      <c r="B17" s="2"/>
      <c r="C17" s="4"/>
      <c r="D17" s="4"/>
      <c r="E17" s="4"/>
    </row>
    <row r="18" spans="1:5" x14ac:dyDescent="0.25">
      <c r="A18" s="7" t="s">
        <v>108</v>
      </c>
      <c r="B18" s="7" t="s">
        <v>162</v>
      </c>
      <c r="C18" s="8">
        <v>6061136</v>
      </c>
      <c r="D18" s="8">
        <v>6663606</v>
      </c>
      <c r="E18" s="8">
        <v>6663606</v>
      </c>
    </row>
    <row r="19" spans="1:5" x14ac:dyDescent="0.25">
      <c r="A19" s="7" t="s">
        <v>109</v>
      </c>
      <c r="B19" s="7" t="s">
        <v>163</v>
      </c>
      <c r="C19" s="8">
        <v>0</v>
      </c>
      <c r="D19" s="8">
        <v>190439</v>
      </c>
      <c r="E19" s="8">
        <v>190439</v>
      </c>
    </row>
    <row r="20" spans="1:5" x14ac:dyDescent="0.25">
      <c r="A20" s="7" t="s">
        <v>110</v>
      </c>
      <c r="B20" s="7" t="s">
        <v>164</v>
      </c>
      <c r="C20" s="8">
        <v>108059</v>
      </c>
      <c r="D20" s="8">
        <v>107533</v>
      </c>
      <c r="E20" s="8">
        <v>107533</v>
      </c>
    </row>
    <row r="21" spans="1:5" x14ac:dyDescent="0.25">
      <c r="A21" s="2" t="s">
        <v>15</v>
      </c>
      <c r="B21" s="2" t="s">
        <v>16</v>
      </c>
      <c r="C21" s="4">
        <f t="shared" ref="C21:D21" si="0">SUM(C18:C20)</f>
        <v>6169195</v>
      </c>
      <c r="D21" s="4">
        <f t="shared" si="0"/>
        <v>6961578</v>
      </c>
      <c r="E21" s="4">
        <f t="shared" ref="E21" si="1">SUM(E18:E20)</f>
        <v>6961578</v>
      </c>
    </row>
    <row r="22" spans="1:5" x14ac:dyDescent="0.25">
      <c r="A22" s="2"/>
      <c r="B22" s="2"/>
      <c r="C22" s="4"/>
      <c r="D22" s="4"/>
      <c r="E22" s="4"/>
    </row>
    <row r="23" spans="1:5" x14ac:dyDescent="0.25">
      <c r="A23" s="7" t="s">
        <v>111</v>
      </c>
      <c r="B23" s="7" t="s">
        <v>165</v>
      </c>
      <c r="C23" s="8">
        <v>150000</v>
      </c>
      <c r="D23" s="8">
        <v>149231</v>
      </c>
      <c r="E23" s="8">
        <v>149231</v>
      </c>
    </row>
    <row r="24" spans="1:5" x14ac:dyDescent="0.25">
      <c r="A24" s="7" t="s">
        <v>112</v>
      </c>
      <c r="B24" s="7" t="s">
        <v>166</v>
      </c>
      <c r="C24" s="8">
        <v>305000</v>
      </c>
      <c r="D24" s="8">
        <v>17976</v>
      </c>
      <c r="E24" s="8">
        <v>17976</v>
      </c>
    </row>
    <row r="25" spans="1:5" x14ac:dyDescent="0.25">
      <c r="A25" s="7" t="s">
        <v>113</v>
      </c>
      <c r="B25" s="7" t="s">
        <v>167</v>
      </c>
      <c r="C25" s="8">
        <v>20000</v>
      </c>
      <c r="D25" s="8">
        <v>41529</v>
      </c>
      <c r="E25" s="8">
        <v>41529</v>
      </c>
    </row>
    <row r="26" spans="1:5" x14ac:dyDescent="0.25">
      <c r="A26" s="7" t="s">
        <v>114</v>
      </c>
      <c r="B26" s="7" t="s">
        <v>168</v>
      </c>
      <c r="C26" s="8">
        <v>5000</v>
      </c>
      <c r="D26" s="8">
        <v>6984</v>
      </c>
      <c r="E26" s="8">
        <v>6984</v>
      </c>
    </row>
    <row r="27" spans="1:5" x14ac:dyDescent="0.25">
      <c r="A27" s="7" t="s">
        <v>115</v>
      </c>
      <c r="B27" s="7" t="s">
        <v>169</v>
      </c>
      <c r="C27" s="8">
        <v>1500000</v>
      </c>
      <c r="D27" s="8">
        <v>1434833</v>
      </c>
      <c r="E27" s="8">
        <v>1434833</v>
      </c>
    </row>
    <row r="28" spans="1:5" x14ac:dyDescent="0.25">
      <c r="A28" s="7" t="s">
        <v>116</v>
      </c>
      <c r="B28" s="7" t="s">
        <v>170</v>
      </c>
      <c r="C28" s="8">
        <v>200000</v>
      </c>
      <c r="D28" s="8">
        <v>436084</v>
      </c>
      <c r="E28" s="8">
        <v>436084</v>
      </c>
    </row>
    <row r="29" spans="1:5" x14ac:dyDescent="0.25">
      <c r="A29" s="7" t="s">
        <v>117</v>
      </c>
      <c r="B29" s="7" t="s">
        <v>171</v>
      </c>
      <c r="C29" s="8">
        <v>600000</v>
      </c>
      <c r="D29" s="8">
        <v>981837</v>
      </c>
      <c r="E29" s="8">
        <v>981837</v>
      </c>
    </row>
    <row r="30" spans="1:5" x14ac:dyDescent="0.25">
      <c r="A30" s="7" t="s">
        <v>118</v>
      </c>
      <c r="B30" s="7" t="s">
        <v>172</v>
      </c>
      <c r="C30" s="8">
        <v>1000000</v>
      </c>
      <c r="D30" s="8">
        <v>819411</v>
      </c>
      <c r="E30" s="8">
        <v>819411</v>
      </c>
    </row>
    <row r="31" spans="1:5" x14ac:dyDescent="0.25">
      <c r="A31" s="7" t="s">
        <v>119</v>
      </c>
      <c r="B31" s="7" t="s">
        <v>173</v>
      </c>
      <c r="C31" s="8">
        <v>100000</v>
      </c>
      <c r="D31" s="8">
        <v>127802</v>
      </c>
      <c r="E31" s="8">
        <v>127802</v>
      </c>
    </row>
    <row r="32" spans="1:5" x14ac:dyDescent="0.25">
      <c r="A32" s="7" t="s">
        <v>120</v>
      </c>
      <c r="B32" s="7" t="s">
        <v>174</v>
      </c>
      <c r="C32" s="8">
        <v>150000</v>
      </c>
      <c r="D32" s="8">
        <v>90848</v>
      </c>
      <c r="E32" s="8">
        <v>90848</v>
      </c>
    </row>
    <row r="33" spans="1:10" x14ac:dyDescent="0.25">
      <c r="A33" s="7" t="s">
        <v>121</v>
      </c>
      <c r="B33" s="7" t="s">
        <v>175</v>
      </c>
      <c r="C33" s="8">
        <v>52000</v>
      </c>
      <c r="D33" s="8">
        <v>0</v>
      </c>
      <c r="E33" s="8">
        <v>0</v>
      </c>
      <c r="J33" s="1"/>
    </row>
    <row r="34" spans="1:10" x14ac:dyDescent="0.25">
      <c r="A34" s="7" t="s">
        <v>122</v>
      </c>
      <c r="B34" s="7" t="s">
        <v>176</v>
      </c>
      <c r="C34" s="8">
        <v>770000</v>
      </c>
      <c r="D34" s="8">
        <v>643485</v>
      </c>
      <c r="E34" s="8">
        <v>643485</v>
      </c>
      <c r="G34" s="1"/>
    </row>
    <row r="35" spans="1:10" x14ac:dyDescent="0.25">
      <c r="A35" s="7" t="s">
        <v>123</v>
      </c>
      <c r="B35" s="7" t="s">
        <v>177</v>
      </c>
      <c r="C35" s="8">
        <v>1300000</v>
      </c>
      <c r="D35" s="8">
        <v>1292889</v>
      </c>
      <c r="E35" s="8">
        <v>1292889</v>
      </c>
    </row>
    <row r="36" spans="1:10" x14ac:dyDescent="0.25">
      <c r="A36" s="7" t="s">
        <v>124</v>
      </c>
      <c r="B36" s="7" t="s">
        <v>178</v>
      </c>
      <c r="C36" s="8">
        <v>330000</v>
      </c>
      <c r="D36" s="8">
        <v>270790</v>
      </c>
      <c r="E36" s="8">
        <v>270790</v>
      </c>
    </row>
    <row r="37" spans="1:10" x14ac:dyDescent="0.25">
      <c r="A37" s="7" t="s">
        <v>125</v>
      </c>
      <c r="B37" s="7" t="s">
        <v>47</v>
      </c>
      <c r="C37" s="8">
        <v>0</v>
      </c>
      <c r="D37" s="8">
        <v>443433</v>
      </c>
      <c r="E37" s="8">
        <v>443433</v>
      </c>
    </row>
    <row r="38" spans="1:10" x14ac:dyDescent="0.25">
      <c r="A38" s="7" t="s">
        <v>126</v>
      </c>
      <c r="B38" s="7" t="s">
        <v>48</v>
      </c>
      <c r="C38" s="8">
        <v>0</v>
      </c>
      <c r="D38" s="8">
        <v>60000</v>
      </c>
      <c r="E38" s="8">
        <v>60000</v>
      </c>
    </row>
    <row r="39" spans="1:10" x14ac:dyDescent="0.25">
      <c r="A39" s="7" t="s">
        <v>127</v>
      </c>
      <c r="B39" s="7" t="s">
        <v>179</v>
      </c>
      <c r="C39" s="8">
        <v>1000000</v>
      </c>
      <c r="D39" s="8">
        <v>1501755</v>
      </c>
      <c r="E39" s="8">
        <v>1501755</v>
      </c>
    </row>
    <row r="40" spans="1:10" x14ac:dyDescent="0.25">
      <c r="A40" s="7" t="s">
        <v>128</v>
      </c>
      <c r="B40" s="7" t="s">
        <v>49</v>
      </c>
      <c r="C40" s="8">
        <v>0</v>
      </c>
      <c r="D40" s="8">
        <v>146002</v>
      </c>
      <c r="E40" s="8">
        <v>146002</v>
      </c>
    </row>
    <row r="41" spans="1:10" x14ac:dyDescent="0.25">
      <c r="A41" s="7" t="s">
        <v>129</v>
      </c>
      <c r="B41" s="7" t="s">
        <v>180</v>
      </c>
      <c r="C41" s="8">
        <v>2000000</v>
      </c>
      <c r="D41" s="8">
        <v>1867610</v>
      </c>
      <c r="E41" s="8">
        <v>1867610</v>
      </c>
    </row>
    <row r="42" spans="1:10" x14ac:dyDescent="0.25">
      <c r="A42" s="7" t="s">
        <v>130</v>
      </c>
      <c r="B42" s="7" t="s">
        <v>181</v>
      </c>
      <c r="C42" s="8">
        <v>760000</v>
      </c>
      <c r="D42" s="8">
        <v>626447</v>
      </c>
      <c r="E42" s="8">
        <v>626447</v>
      </c>
    </row>
    <row r="43" spans="1:10" x14ac:dyDescent="0.25">
      <c r="A43" s="7" t="s">
        <v>131</v>
      </c>
      <c r="B43" s="7" t="s">
        <v>182</v>
      </c>
      <c r="C43" s="8">
        <v>100000</v>
      </c>
      <c r="D43" s="8">
        <v>244500</v>
      </c>
      <c r="E43" s="8">
        <v>244500</v>
      </c>
    </row>
    <row r="44" spans="1:10" x14ac:dyDescent="0.25">
      <c r="A44" s="7" t="s">
        <v>132</v>
      </c>
      <c r="B44" s="7" t="s">
        <v>183</v>
      </c>
      <c r="C44" s="8">
        <v>590000</v>
      </c>
      <c r="D44" s="8">
        <v>619760</v>
      </c>
      <c r="E44" s="8">
        <v>619760</v>
      </c>
    </row>
    <row r="45" spans="1:10" x14ac:dyDescent="0.25">
      <c r="A45" s="7" t="s">
        <v>133</v>
      </c>
      <c r="B45" s="7" t="s">
        <v>184</v>
      </c>
      <c r="C45" s="8">
        <v>100000</v>
      </c>
      <c r="D45" s="8">
        <v>66235</v>
      </c>
      <c r="E45" s="8">
        <v>66235</v>
      </c>
    </row>
    <row r="46" spans="1:10" x14ac:dyDescent="0.25">
      <c r="A46" s="7" t="s">
        <v>134</v>
      </c>
      <c r="B46" s="7" t="s">
        <v>185</v>
      </c>
      <c r="C46" s="8">
        <v>2980000</v>
      </c>
      <c r="D46" s="8">
        <v>2737178</v>
      </c>
      <c r="E46" s="8">
        <v>2737178</v>
      </c>
    </row>
    <row r="47" spans="1:10" x14ac:dyDescent="0.25">
      <c r="A47" s="7" t="s">
        <v>135</v>
      </c>
      <c r="B47" s="7" t="s">
        <v>186</v>
      </c>
      <c r="C47" s="8">
        <v>88000</v>
      </c>
      <c r="D47" s="8">
        <v>88000</v>
      </c>
      <c r="E47" s="8">
        <v>88000</v>
      </c>
    </row>
    <row r="48" spans="1:10" x14ac:dyDescent="0.25">
      <c r="A48" s="7" t="s">
        <v>136</v>
      </c>
      <c r="B48" s="7" t="s">
        <v>50</v>
      </c>
      <c r="C48" s="8">
        <v>0</v>
      </c>
      <c r="D48" s="8">
        <v>8216</v>
      </c>
      <c r="E48" s="8">
        <v>8216</v>
      </c>
    </row>
    <row r="49" spans="1:9" x14ac:dyDescent="0.25">
      <c r="A49" s="7" t="s">
        <v>137</v>
      </c>
      <c r="B49" s="7" t="s">
        <v>187</v>
      </c>
      <c r="C49" s="8">
        <v>50000</v>
      </c>
      <c r="D49" s="8">
        <v>0</v>
      </c>
      <c r="E49" s="8">
        <v>0</v>
      </c>
    </row>
    <row r="50" spans="1:9" x14ac:dyDescent="0.25">
      <c r="A50" s="7" t="s">
        <v>137</v>
      </c>
      <c r="B50" s="7" t="s">
        <v>188</v>
      </c>
      <c r="C50" s="8">
        <v>132000</v>
      </c>
      <c r="D50" s="8">
        <v>0</v>
      </c>
      <c r="E50" s="8">
        <v>0</v>
      </c>
    </row>
    <row r="51" spans="1:9" x14ac:dyDescent="0.25">
      <c r="A51" s="7" t="s">
        <v>137</v>
      </c>
      <c r="B51" s="7" t="s">
        <v>189</v>
      </c>
      <c r="C51" s="8">
        <v>300000</v>
      </c>
      <c r="D51" s="8">
        <v>644992</v>
      </c>
      <c r="E51" s="8">
        <v>644992</v>
      </c>
    </row>
    <row r="52" spans="1:9" x14ac:dyDescent="0.25">
      <c r="A52" s="2" t="s">
        <v>17</v>
      </c>
      <c r="B52" s="2" t="s">
        <v>18</v>
      </c>
      <c r="C52" s="4">
        <f>SUM(C23:C51)</f>
        <v>14582000</v>
      </c>
      <c r="D52" s="4">
        <f>SUM(D23:D51)</f>
        <v>15367827</v>
      </c>
      <c r="E52" s="4">
        <f>SUM(E23:E51)</f>
        <v>15367827</v>
      </c>
    </row>
    <row r="53" spans="1:9" x14ac:dyDescent="0.25">
      <c r="A53" s="7" t="s">
        <v>139</v>
      </c>
      <c r="B53" s="7" t="s">
        <v>208</v>
      </c>
      <c r="C53" s="8">
        <v>2000000</v>
      </c>
      <c r="D53" s="8">
        <v>2817404</v>
      </c>
      <c r="E53" s="8">
        <v>2817404</v>
      </c>
    </row>
    <row r="54" spans="1:9" x14ac:dyDescent="0.25">
      <c r="A54" s="7" t="s">
        <v>138</v>
      </c>
      <c r="B54" s="7" t="s">
        <v>190</v>
      </c>
      <c r="C54" s="8">
        <v>500000</v>
      </c>
      <c r="D54" s="8">
        <v>0</v>
      </c>
      <c r="E54" s="8">
        <v>0</v>
      </c>
    </row>
    <row r="55" spans="1:9" x14ac:dyDescent="0.25">
      <c r="A55" s="2" t="s">
        <v>19</v>
      </c>
      <c r="B55" s="2" t="s">
        <v>20</v>
      </c>
      <c r="C55" s="4">
        <f>SUM(C53:C54)</f>
        <v>2500000</v>
      </c>
      <c r="D55" s="4">
        <f>SUM(D53:D54)</f>
        <v>2817404</v>
      </c>
      <c r="E55" s="4">
        <f t="shared" ref="E55" si="2">SUM(E53:E54)</f>
        <v>2817404</v>
      </c>
    </row>
    <row r="56" spans="1:9" x14ac:dyDescent="0.25">
      <c r="A56" s="2"/>
      <c r="B56" s="2"/>
      <c r="C56" s="4"/>
      <c r="D56" s="4"/>
      <c r="E56" s="4"/>
    </row>
    <row r="57" spans="1:9" x14ac:dyDescent="0.25">
      <c r="A57" s="7" t="s">
        <v>140</v>
      </c>
      <c r="B57" s="7" t="s">
        <v>51</v>
      </c>
      <c r="C57" s="8">
        <v>0</v>
      </c>
      <c r="D57" s="8">
        <v>171613</v>
      </c>
      <c r="E57" s="8">
        <v>171613</v>
      </c>
    </row>
    <row r="58" spans="1:9" x14ac:dyDescent="0.25">
      <c r="A58" s="7" t="s">
        <v>141</v>
      </c>
      <c r="B58" s="7" t="s">
        <v>52</v>
      </c>
      <c r="C58" s="8">
        <v>0</v>
      </c>
      <c r="D58" s="8">
        <v>50000</v>
      </c>
      <c r="E58" s="8">
        <v>50000</v>
      </c>
    </row>
    <row r="59" spans="1:9" x14ac:dyDescent="0.25">
      <c r="A59" s="7" t="s">
        <v>142</v>
      </c>
      <c r="B59" s="7" t="s">
        <v>211</v>
      </c>
      <c r="C59" s="8">
        <v>9228239</v>
      </c>
      <c r="D59" s="8">
        <v>5347815</v>
      </c>
      <c r="E59" s="8">
        <v>5347815</v>
      </c>
    </row>
    <row r="60" spans="1:9" x14ac:dyDescent="0.25">
      <c r="A60" s="7" t="s">
        <v>143</v>
      </c>
      <c r="B60" s="7" t="s">
        <v>1</v>
      </c>
      <c r="C60" s="8">
        <v>400000</v>
      </c>
      <c r="D60" s="8">
        <v>653000</v>
      </c>
      <c r="E60" s="8">
        <v>653000</v>
      </c>
      <c r="I60" s="1"/>
    </row>
    <row r="61" spans="1:9" x14ac:dyDescent="0.25">
      <c r="A61" s="7" t="s">
        <v>144</v>
      </c>
      <c r="B61" s="7" t="s">
        <v>191</v>
      </c>
      <c r="C61" s="8">
        <v>300000</v>
      </c>
      <c r="D61" s="8">
        <v>105000</v>
      </c>
      <c r="E61" s="8">
        <v>105000</v>
      </c>
    </row>
    <row r="62" spans="1:9" x14ac:dyDescent="0.25">
      <c r="A62" s="2" t="s">
        <v>21</v>
      </c>
      <c r="B62" s="2" t="s">
        <v>22</v>
      </c>
      <c r="C62" s="4">
        <f>SUM(C57:C61)</f>
        <v>9928239</v>
      </c>
      <c r="D62" s="4">
        <f>SUM(D57:D61)</f>
        <v>6327428</v>
      </c>
      <c r="E62" s="4">
        <f>SUM(E57:E61)</f>
        <v>6327428</v>
      </c>
    </row>
    <row r="63" spans="1:9" x14ac:dyDescent="0.25">
      <c r="A63" s="2"/>
      <c r="B63" s="2"/>
      <c r="C63" s="4"/>
      <c r="D63" s="4"/>
      <c r="E63" s="4"/>
    </row>
    <row r="64" spans="1:9" x14ac:dyDescent="0.25">
      <c r="A64" s="7" t="s">
        <v>146</v>
      </c>
      <c r="B64" s="7" t="s">
        <v>192</v>
      </c>
      <c r="C64" s="8">
        <v>0</v>
      </c>
      <c r="D64" s="8">
        <v>1100000</v>
      </c>
      <c r="E64" s="8">
        <v>1100000</v>
      </c>
    </row>
    <row r="65" spans="1:12" x14ac:dyDescent="0.25">
      <c r="A65" s="7" t="s">
        <v>147</v>
      </c>
      <c r="B65" s="7" t="s">
        <v>193</v>
      </c>
      <c r="C65" s="8">
        <v>0</v>
      </c>
      <c r="D65" s="8">
        <v>270000</v>
      </c>
      <c r="E65" s="8">
        <v>270000</v>
      </c>
    </row>
    <row r="66" spans="1:12" x14ac:dyDescent="0.25">
      <c r="A66" s="2" t="s">
        <v>23</v>
      </c>
      <c r="B66" s="2" t="s">
        <v>24</v>
      </c>
      <c r="C66" s="4">
        <f>SUM(C64:C65)</f>
        <v>0</v>
      </c>
      <c r="D66" s="4">
        <f>SUM(D64:D65)</f>
        <v>1370000</v>
      </c>
      <c r="E66" s="4">
        <f>SUM(E64:E65)</f>
        <v>1370000</v>
      </c>
    </row>
    <row r="67" spans="1:12" x14ac:dyDescent="0.25">
      <c r="A67" s="2"/>
      <c r="B67" s="2"/>
      <c r="C67" s="4"/>
      <c r="D67" s="4"/>
      <c r="E67" s="4"/>
    </row>
    <row r="68" spans="1:12" x14ac:dyDescent="0.25">
      <c r="A68" s="7" t="s">
        <v>148</v>
      </c>
      <c r="B68" s="7" t="s">
        <v>53</v>
      </c>
      <c r="C68" s="8">
        <v>0</v>
      </c>
      <c r="D68" s="8">
        <v>800000</v>
      </c>
      <c r="E68" s="8">
        <v>800000</v>
      </c>
    </row>
    <row r="69" spans="1:12" x14ac:dyDescent="0.25">
      <c r="A69" s="7" t="s">
        <v>149</v>
      </c>
      <c r="B69" s="7" t="s">
        <v>54</v>
      </c>
      <c r="C69" s="8">
        <v>0</v>
      </c>
      <c r="D69" s="8">
        <v>194400</v>
      </c>
      <c r="E69" s="8">
        <v>194400</v>
      </c>
    </row>
    <row r="70" spans="1:12" x14ac:dyDescent="0.25">
      <c r="A70" s="2" t="s">
        <v>56</v>
      </c>
      <c r="B70" s="2" t="s">
        <v>55</v>
      </c>
      <c r="C70" s="4">
        <f>SUM(C68:C69)</f>
        <v>0</v>
      </c>
      <c r="D70" s="4">
        <f>SUM(D68:D69)</f>
        <v>994400</v>
      </c>
      <c r="E70" s="4">
        <f t="shared" ref="E70" si="3">SUM(E68:E69)</f>
        <v>994400</v>
      </c>
    </row>
    <row r="71" spans="1:12" x14ac:dyDescent="0.25">
      <c r="A71" s="2"/>
      <c r="B71" s="2"/>
      <c r="C71" s="4"/>
      <c r="D71" s="4"/>
      <c r="E71" s="4"/>
    </row>
    <row r="72" spans="1:12" x14ac:dyDescent="0.25">
      <c r="A72" s="7" t="s">
        <v>151</v>
      </c>
      <c r="B72" s="7" t="s">
        <v>194</v>
      </c>
      <c r="C72" s="8">
        <v>13911000</v>
      </c>
      <c r="D72" s="8">
        <v>14470174</v>
      </c>
      <c r="E72" s="8">
        <v>14470174</v>
      </c>
    </row>
    <row r="73" spans="1:12" x14ac:dyDescent="0.25">
      <c r="A73" s="7" t="s">
        <v>150</v>
      </c>
      <c r="B73" s="7" t="s">
        <v>57</v>
      </c>
      <c r="C73" s="8">
        <v>0</v>
      </c>
      <c r="D73" s="8">
        <v>1048248</v>
      </c>
      <c r="E73" s="8">
        <v>1048248</v>
      </c>
    </row>
    <row r="74" spans="1:12" x14ac:dyDescent="0.25">
      <c r="A74" s="2" t="s">
        <v>25</v>
      </c>
      <c r="B74" s="2" t="s">
        <v>26</v>
      </c>
      <c r="C74" s="4">
        <f>SUM(C72:C73)</f>
        <v>13911000</v>
      </c>
      <c r="D74" s="4">
        <f>SUM(D72:D73)</f>
        <v>15518422</v>
      </c>
      <c r="E74" s="4">
        <f t="shared" ref="E74" si="4">SUM(E72:E73)</f>
        <v>15518422</v>
      </c>
    </row>
    <row r="75" spans="1:12" s="10" customFormat="1" x14ac:dyDescent="0.25">
      <c r="A75" s="7" t="s">
        <v>145</v>
      </c>
      <c r="B75" s="7" t="s">
        <v>195</v>
      </c>
      <c r="C75" s="8">
        <v>4267116</v>
      </c>
      <c r="D75" s="8">
        <v>63256722</v>
      </c>
      <c r="E75" s="8">
        <v>0</v>
      </c>
      <c r="L75" s="11"/>
    </row>
    <row r="76" spans="1:12" x14ac:dyDescent="0.25">
      <c r="A76" s="7"/>
      <c r="B76" s="2" t="s">
        <v>36</v>
      </c>
      <c r="C76" s="4">
        <f>SUM(C16+C21+C52+C55+C62+C66+C74+C75+C70)</f>
        <v>88698591</v>
      </c>
      <c r="D76" s="4">
        <f>SUM(D16+D21+D52+D55+D62+D66+D74+D75+D70)</f>
        <v>152723908</v>
      </c>
      <c r="E76" s="4">
        <f>SUM(E16+E21+E52+E55+E62+E66+E74+E75+E70)</f>
        <v>89467186</v>
      </c>
    </row>
    <row r="77" spans="1:12" x14ac:dyDescent="0.25">
      <c r="A77" s="7"/>
      <c r="B77" s="2"/>
      <c r="C77" s="4"/>
      <c r="D77" s="4"/>
      <c r="E77" s="4"/>
    </row>
    <row r="78" spans="1:12" x14ac:dyDescent="0.25">
      <c r="A78" s="7"/>
      <c r="B78" s="3" t="s">
        <v>37</v>
      </c>
      <c r="C78" s="8"/>
      <c r="D78" s="8"/>
      <c r="E78" s="8"/>
    </row>
    <row r="79" spans="1:12" x14ac:dyDescent="0.25">
      <c r="A79" s="7"/>
      <c r="B79" s="3"/>
      <c r="C79" s="8"/>
      <c r="D79" s="8"/>
      <c r="E79" s="8"/>
      <c r="J79" s="1"/>
    </row>
    <row r="80" spans="1:12" x14ac:dyDescent="0.25">
      <c r="A80" s="7" t="s">
        <v>63</v>
      </c>
      <c r="B80" s="7" t="s">
        <v>2</v>
      </c>
      <c r="C80" s="8">
        <v>10397852</v>
      </c>
      <c r="D80" s="8">
        <v>10397852</v>
      </c>
      <c r="E80" s="8">
        <v>10397852</v>
      </c>
    </row>
    <row r="81" spans="1:5" x14ac:dyDescent="0.25">
      <c r="A81" s="7" t="s">
        <v>64</v>
      </c>
      <c r="B81" s="7" t="s">
        <v>3</v>
      </c>
      <c r="C81" s="8">
        <v>9708800</v>
      </c>
      <c r="D81" s="8">
        <v>10430533</v>
      </c>
      <c r="E81" s="8">
        <v>10430533</v>
      </c>
    </row>
    <row r="82" spans="1:5" x14ac:dyDescent="0.25">
      <c r="A82" s="7" t="s">
        <v>65</v>
      </c>
      <c r="B82" s="7" t="s">
        <v>4</v>
      </c>
      <c r="C82" s="8">
        <v>8335939</v>
      </c>
      <c r="D82" s="8">
        <v>8261839</v>
      </c>
      <c r="E82" s="8">
        <v>8261839</v>
      </c>
    </row>
    <row r="83" spans="1:5" x14ac:dyDescent="0.25">
      <c r="A83" s="7" t="s">
        <v>66</v>
      </c>
      <c r="B83" s="7" t="s">
        <v>5</v>
      </c>
      <c r="C83" s="8">
        <v>1200000</v>
      </c>
      <c r="D83" s="8">
        <v>1200000</v>
      </c>
      <c r="E83" s="8">
        <v>1200000</v>
      </c>
    </row>
    <row r="84" spans="1:5" x14ac:dyDescent="0.25">
      <c r="A84" s="7" t="s">
        <v>67</v>
      </c>
      <c r="B84" s="7" t="s">
        <v>59</v>
      </c>
      <c r="C84" s="8">
        <v>0</v>
      </c>
      <c r="D84" s="8">
        <v>981202</v>
      </c>
      <c r="E84" s="8">
        <v>981202</v>
      </c>
    </row>
    <row r="85" spans="1:5" x14ac:dyDescent="0.25">
      <c r="A85" s="7" t="s">
        <v>68</v>
      </c>
      <c r="B85" s="7" t="s">
        <v>44</v>
      </c>
      <c r="C85" s="8">
        <v>0</v>
      </c>
      <c r="D85" s="8">
        <v>195840</v>
      </c>
      <c r="E85" s="8">
        <v>195840</v>
      </c>
    </row>
    <row r="86" spans="1:5" x14ac:dyDescent="0.25">
      <c r="A86" s="2" t="s">
        <v>27</v>
      </c>
      <c r="B86" s="2" t="s">
        <v>45</v>
      </c>
      <c r="C86" s="4">
        <f>SUM(C80:C85)</f>
        <v>29642591</v>
      </c>
      <c r="D86" s="4">
        <f>SUM(D80:D85)</f>
        <v>31467266</v>
      </c>
      <c r="E86" s="4">
        <f>SUM(E80:E85)</f>
        <v>31467266</v>
      </c>
    </row>
    <row r="87" spans="1:5" x14ac:dyDescent="0.25">
      <c r="A87" s="2"/>
      <c r="B87" s="2"/>
      <c r="C87" s="4"/>
      <c r="D87" s="4"/>
      <c r="E87" s="4"/>
    </row>
    <row r="88" spans="1:5" x14ac:dyDescent="0.25">
      <c r="A88" s="7" t="s">
        <v>69</v>
      </c>
      <c r="B88" s="7" t="s">
        <v>6</v>
      </c>
      <c r="C88" s="8">
        <v>0</v>
      </c>
      <c r="D88" s="8">
        <v>523577</v>
      </c>
      <c r="E88" s="8">
        <v>523577</v>
      </c>
    </row>
    <row r="89" spans="1:5" x14ac:dyDescent="0.25">
      <c r="A89" s="7" t="s">
        <v>70</v>
      </c>
      <c r="B89" s="7" t="s">
        <v>7</v>
      </c>
      <c r="C89" s="8">
        <v>28500000</v>
      </c>
      <c r="D89" s="8">
        <v>41282725</v>
      </c>
      <c r="E89" s="8">
        <v>41282725</v>
      </c>
    </row>
    <row r="90" spans="1:5" x14ac:dyDescent="0.25">
      <c r="A90" s="7" t="s">
        <v>71</v>
      </c>
      <c r="B90" s="7" t="s">
        <v>196</v>
      </c>
      <c r="C90" s="8">
        <v>0</v>
      </c>
      <c r="D90" s="8">
        <v>460070</v>
      </c>
      <c r="E90" s="8">
        <v>460070</v>
      </c>
    </row>
    <row r="91" spans="1:5" x14ac:dyDescent="0.25">
      <c r="A91" s="2" t="s">
        <v>72</v>
      </c>
      <c r="B91" s="2" t="s">
        <v>35</v>
      </c>
      <c r="C91" s="4">
        <f>SUM(C88:C90)</f>
        <v>28500000</v>
      </c>
      <c r="D91" s="4">
        <f>SUM(D88:D90)</f>
        <v>42266372</v>
      </c>
      <c r="E91" s="4">
        <f>SUM(E88:E90)</f>
        <v>42266372</v>
      </c>
    </row>
    <row r="92" spans="1:5" x14ac:dyDescent="0.25">
      <c r="A92" s="2"/>
      <c r="B92" s="2"/>
      <c r="C92" s="4"/>
      <c r="D92" s="4"/>
      <c r="E92" s="4"/>
    </row>
    <row r="93" spans="1:5" x14ac:dyDescent="0.25">
      <c r="A93" s="7" t="s">
        <v>73</v>
      </c>
      <c r="B93" s="7" t="s">
        <v>60</v>
      </c>
      <c r="C93" s="8">
        <v>0</v>
      </c>
      <c r="D93" s="8">
        <v>1270572</v>
      </c>
      <c r="E93" s="8">
        <v>1270572</v>
      </c>
    </row>
    <row r="94" spans="1:5" x14ac:dyDescent="0.25">
      <c r="A94" s="7" t="s">
        <v>74</v>
      </c>
      <c r="B94" s="7" t="s">
        <v>61</v>
      </c>
      <c r="C94" s="8"/>
      <c r="D94" s="8">
        <v>43871100</v>
      </c>
      <c r="E94" s="8">
        <v>43871100</v>
      </c>
    </row>
    <row r="95" spans="1:5" x14ac:dyDescent="0.25">
      <c r="A95" s="2" t="s">
        <v>34</v>
      </c>
      <c r="B95" s="2" t="s">
        <v>62</v>
      </c>
      <c r="C95" s="4">
        <f>SUM(C93:C94)</f>
        <v>0</v>
      </c>
      <c r="D95" s="4">
        <f>SUM(D93:D94)</f>
        <v>45141672</v>
      </c>
      <c r="E95" s="4">
        <f t="shared" ref="E95" si="5">SUM(E93:E94)</f>
        <v>45141672</v>
      </c>
    </row>
    <row r="96" spans="1:5" x14ac:dyDescent="0.25">
      <c r="A96" s="2"/>
      <c r="B96" s="2"/>
      <c r="C96" s="4"/>
      <c r="D96" s="4"/>
      <c r="E96" s="4"/>
    </row>
    <row r="97" spans="1:8" x14ac:dyDescent="0.25">
      <c r="A97" s="7" t="s">
        <v>75</v>
      </c>
      <c r="B97" s="7" t="s">
        <v>207</v>
      </c>
      <c r="C97" s="8">
        <v>2500000</v>
      </c>
      <c r="D97" s="8">
        <v>2515102</v>
      </c>
      <c r="E97" s="8">
        <v>2515102</v>
      </c>
    </row>
    <row r="98" spans="1:8" x14ac:dyDescent="0.25">
      <c r="A98" s="7" t="s">
        <v>76</v>
      </c>
      <c r="B98" s="7" t="s">
        <v>197</v>
      </c>
      <c r="C98" s="8">
        <v>280000</v>
      </c>
      <c r="D98" s="8">
        <v>213438</v>
      </c>
      <c r="E98" s="8">
        <v>213438</v>
      </c>
    </row>
    <row r="99" spans="1:8" x14ac:dyDescent="0.25">
      <c r="A99" s="7" t="s">
        <v>77</v>
      </c>
      <c r="B99" s="7" t="s">
        <v>198</v>
      </c>
      <c r="C99" s="8">
        <v>5100000</v>
      </c>
      <c r="D99" s="8">
        <v>10599086</v>
      </c>
      <c r="E99" s="8">
        <v>6705700</v>
      </c>
    </row>
    <row r="100" spans="1:8" x14ac:dyDescent="0.25">
      <c r="A100" s="7" t="s">
        <v>78</v>
      </c>
      <c r="B100" s="7" t="s">
        <v>8</v>
      </c>
      <c r="C100" s="8">
        <v>1100000</v>
      </c>
      <c r="D100" s="8">
        <v>874122</v>
      </c>
      <c r="E100" s="8">
        <v>874122</v>
      </c>
    </row>
    <row r="101" spans="1:8" x14ac:dyDescent="0.25">
      <c r="A101" s="7" t="s">
        <v>80</v>
      </c>
      <c r="B101" s="7" t="s">
        <v>9</v>
      </c>
      <c r="C101" s="8">
        <v>50000</v>
      </c>
      <c r="D101" s="8">
        <v>85128</v>
      </c>
      <c r="E101" s="8">
        <v>85128</v>
      </c>
    </row>
    <row r="102" spans="1:8" x14ac:dyDescent="0.25">
      <c r="A102" s="7" t="s">
        <v>79</v>
      </c>
      <c r="B102" s="7" t="s">
        <v>40</v>
      </c>
      <c r="C102" s="8">
        <v>500000</v>
      </c>
      <c r="D102" s="8">
        <v>541420</v>
      </c>
      <c r="E102" s="8">
        <v>541420</v>
      </c>
    </row>
    <row r="103" spans="1:8" x14ac:dyDescent="0.25">
      <c r="A103" s="2" t="s">
        <v>28</v>
      </c>
      <c r="B103" s="2" t="s">
        <v>29</v>
      </c>
      <c r="C103" s="4">
        <f>SUM(C97:C102)</f>
        <v>9530000</v>
      </c>
      <c r="D103" s="4">
        <f>SUM(D97:D102)</f>
        <v>14828296</v>
      </c>
      <c r="E103" s="4">
        <f>SUM(E97:E102)</f>
        <v>10934910</v>
      </c>
    </row>
    <row r="104" spans="1:8" x14ac:dyDescent="0.25">
      <c r="A104" s="7" t="s">
        <v>81</v>
      </c>
      <c r="B104" s="7" t="s">
        <v>199</v>
      </c>
      <c r="C104" s="8">
        <v>300000</v>
      </c>
      <c r="D104" s="8">
        <v>229384</v>
      </c>
      <c r="E104" s="8">
        <v>229384</v>
      </c>
    </row>
    <row r="105" spans="1:8" x14ac:dyDescent="0.25">
      <c r="A105" s="7" t="s">
        <v>82</v>
      </c>
      <c r="B105" s="7" t="s">
        <v>200</v>
      </c>
      <c r="C105" s="8">
        <v>300000</v>
      </c>
      <c r="D105" s="8">
        <v>377598</v>
      </c>
      <c r="E105" s="8">
        <v>377598</v>
      </c>
      <c r="H105" s="1"/>
    </row>
    <row r="106" spans="1:8" x14ac:dyDescent="0.25">
      <c r="A106" s="7" t="s">
        <v>83</v>
      </c>
      <c r="B106" s="7" t="s">
        <v>201</v>
      </c>
      <c r="C106" s="8">
        <v>50000</v>
      </c>
      <c r="D106" s="8">
        <v>392958</v>
      </c>
      <c r="E106" s="8">
        <v>392958</v>
      </c>
    </row>
    <row r="107" spans="1:8" x14ac:dyDescent="0.25">
      <c r="A107" s="7" t="s">
        <v>82</v>
      </c>
      <c r="B107" s="7" t="s">
        <v>41</v>
      </c>
      <c r="C107" s="8">
        <v>750000</v>
      </c>
      <c r="D107" s="8">
        <v>23305</v>
      </c>
      <c r="E107" s="8">
        <v>23305</v>
      </c>
    </row>
    <row r="108" spans="1:8" x14ac:dyDescent="0.25">
      <c r="A108" s="7" t="s">
        <v>84</v>
      </c>
      <c r="B108" s="7" t="s">
        <v>42</v>
      </c>
      <c r="C108" s="8">
        <v>2000000</v>
      </c>
      <c r="D108" s="8">
        <v>933004</v>
      </c>
      <c r="E108" s="8">
        <v>933004</v>
      </c>
    </row>
    <row r="109" spans="1:8" x14ac:dyDescent="0.25">
      <c r="A109" s="7" t="s">
        <v>85</v>
      </c>
      <c r="B109" s="7" t="s">
        <v>202</v>
      </c>
      <c r="C109" s="8">
        <v>420000</v>
      </c>
      <c r="D109" s="8">
        <v>557512</v>
      </c>
      <c r="E109" s="8">
        <v>557512</v>
      </c>
    </row>
    <row r="110" spans="1:8" x14ac:dyDescent="0.25">
      <c r="A110" s="7" t="s">
        <v>86</v>
      </c>
      <c r="B110" s="7" t="s">
        <v>10</v>
      </c>
      <c r="C110" s="8">
        <v>8500000</v>
      </c>
      <c r="D110" s="8">
        <v>7544607</v>
      </c>
      <c r="E110" s="8">
        <v>7544607</v>
      </c>
    </row>
    <row r="111" spans="1:8" x14ac:dyDescent="0.25">
      <c r="A111" s="7" t="s">
        <v>87</v>
      </c>
      <c r="B111" s="7" t="s">
        <v>43</v>
      </c>
      <c r="C111" s="8">
        <v>0</v>
      </c>
      <c r="D111" s="8">
        <v>148500</v>
      </c>
      <c r="E111" s="8">
        <v>148500</v>
      </c>
      <c r="G111" s="1"/>
    </row>
    <row r="112" spans="1:8" x14ac:dyDescent="0.25">
      <c r="A112" s="7" t="s">
        <v>88</v>
      </c>
      <c r="B112" s="7" t="s">
        <v>203</v>
      </c>
      <c r="C112" s="8">
        <v>1100000</v>
      </c>
      <c r="D112" s="8">
        <v>591668</v>
      </c>
      <c r="E112" s="8">
        <v>591668</v>
      </c>
    </row>
    <row r="113" spans="1:5" x14ac:dyDescent="0.25">
      <c r="A113" s="7" t="s">
        <v>89</v>
      </c>
      <c r="B113" s="7" t="s">
        <v>204</v>
      </c>
      <c r="C113" s="8">
        <v>0</v>
      </c>
      <c r="D113" s="8">
        <v>988</v>
      </c>
      <c r="E113" s="8">
        <v>988</v>
      </c>
    </row>
    <row r="114" spans="1:5" x14ac:dyDescent="0.25">
      <c r="A114" s="2" t="s">
        <v>30</v>
      </c>
      <c r="B114" s="2" t="s">
        <v>31</v>
      </c>
      <c r="C114" s="4">
        <f>SUM(C104:C113)</f>
        <v>13420000</v>
      </c>
      <c r="D114" s="4">
        <f>SUM(D104:D113)</f>
        <v>10799524</v>
      </c>
      <c r="E114" s="4">
        <f>SUM(E104:E113)</f>
        <v>10799524</v>
      </c>
    </row>
    <row r="115" spans="1:5" x14ac:dyDescent="0.25">
      <c r="A115" s="2"/>
      <c r="B115" s="2"/>
      <c r="C115" s="4"/>
      <c r="D115" s="4"/>
      <c r="E115" s="4"/>
    </row>
    <row r="116" spans="1:5" x14ac:dyDescent="0.25">
      <c r="A116" s="7" t="s">
        <v>90</v>
      </c>
      <c r="B116" s="7" t="s">
        <v>205</v>
      </c>
      <c r="C116" s="8">
        <v>606000</v>
      </c>
      <c r="D116" s="8">
        <v>622047</v>
      </c>
      <c r="E116" s="8">
        <v>622047</v>
      </c>
    </row>
    <row r="117" spans="1:5" x14ac:dyDescent="0.25">
      <c r="A117" s="2" t="s">
        <v>32</v>
      </c>
      <c r="B117" s="2" t="s">
        <v>33</v>
      </c>
      <c r="C117" s="4">
        <f>SUM(C116:C116)</f>
        <v>606000</v>
      </c>
      <c r="D117" s="4">
        <f>SUM(D116:D116)</f>
        <v>622047</v>
      </c>
      <c r="E117" s="4">
        <f>SUM(E116:E116)</f>
        <v>622047</v>
      </c>
    </row>
    <row r="118" spans="1:5" x14ac:dyDescent="0.25">
      <c r="A118" s="2"/>
      <c r="B118" s="2"/>
      <c r="C118" s="4"/>
      <c r="D118" s="4"/>
      <c r="E118" s="4"/>
    </row>
    <row r="119" spans="1:5" x14ac:dyDescent="0.25">
      <c r="A119" s="7" t="s">
        <v>91</v>
      </c>
      <c r="B119" s="7" t="s">
        <v>11</v>
      </c>
      <c r="C119" s="8">
        <v>7000000</v>
      </c>
      <c r="D119" s="8">
        <v>6539000</v>
      </c>
      <c r="E119" s="8">
        <v>6539000</v>
      </c>
    </row>
    <row r="120" spans="1:5" x14ac:dyDescent="0.25">
      <c r="A120" s="7" t="s">
        <v>92</v>
      </c>
      <c r="B120" s="7" t="s">
        <v>206</v>
      </c>
      <c r="C120" s="8">
        <v>0</v>
      </c>
      <c r="D120" s="8">
        <v>1059731</v>
      </c>
      <c r="E120" s="8">
        <v>1059731</v>
      </c>
    </row>
    <row r="121" spans="1:5" x14ac:dyDescent="0.25">
      <c r="A121" s="6"/>
      <c r="B121" s="2" t="s">
        <v>38</v>
      </c>
      <c r="C121" s="4">
        <f>SUM(C86+C91+C103+C114+C117+C119+C120+C95)</f>
        <v>88698591</v>
      </c>
      <c r="D121" s="4">
        <f>SUM(D86+D91+D103+D114+D117+D119+D120+D95)</f>
        <v>152723908</v>
      </c>
      <c r="E121" s="4">
        <f>SUM(E86+E91+E103+E114+E117+E119+E120+E95)</f>
        <v>148830522</v>
      </c>
    </row>
  </sheetData>
  <printOptions horizontalCentered="1"/>
  <pageMargins left="0.11811023622047245" right="0.11811023622047245" top="0.94488188976377963" bottom="0.74803149606299213" header="0.31496062992125984" footer="0.31496062992125984"/>
  <pageSetup paperSize="9" scale="94" orientation="portrait" r:id="rId1"/>
  <headerFooter>
    <oddHeader>&amp;C1. számú melléklet a 2/2017. (VI.6.) önkormányzati rendelethez
I. Cím  Önkormányzat</oddHeader>
  </headerFooter>
  <rowBreaks count="1" manualBreakCount="1">
    <brk id="7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2017-06-02T08:03:58Z</cp:lastPrinted>
  <dcterms:created xsi:type="dcterms:W3CDTF">2015-02-12T15:09:09Z</dcterms:created>
  <dcterms:modified xsi:type="dcterms:W3CDTF">2017-10-11T07:02:18Z</dcterms:modified>
</cp:coreProperties>
</file>