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Gabi\Documents\Képviselő-testület\RENDELET\7-2019.(VIII.21.) 2019. évi költségvetés I. módosítása\"/>
    </mc:Choice>
  </mc:AlternateContent>
  <xr:revisionPtr revIDLastSave="0" documentId="8_{8AA80484-D5DA-4800-BF19-202881B14ADE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0" i="1" l="1"/>
  <c r="E27" i="1" s="1"/>
  <c r="E34" i="1" s="1"/>
  <c r="D18" i="1" l="1"/>
  <c r="D20" i="1" s="1"/>
  <c r="F18" i="1"/>
  <c r="F20" i="1" s="1"/>
  <c r="L33" i="1"/>
  <c r="K33" i="1"/>
  <c r="J33" i="1"/>
  <c r="I33" i="1"/>
  <c r="H33" i="1"/>
  <c r="G33" i="1"/>
  <c r="F33" i="1"/>
  <c r="D33" i="1"/>
  <c r="L30" i="1"/>
  <c r="K30" i="1"/>
  <c r="H30" i="1"/>
  <c r="G30" i="1"/>
  <c r="F30" i="1"/>
  <c r="D30" i="1"/>
  <c r="L26" i="1"/>
  <c r="H26" i="1"/>
  <c r="G26" i="1"/>
  <c r="F26" i="1"/>
  <c r="D26" i="1"/>
  <c r="L23" i="1"/>
  <c r="K23" i="1"/>
  <c r="J23" i="1"/>
  <c r="I23" i="1"/>
  <c r="H23" i="1"/>
  <c r="G23" i="1"/>
  <c r="F23" i="1"/>
  <c r="D23" i="1"/>
  <c r="L20" i="1"/>
  <c r="L27" i="1" s="1"/>
  <c r="L34" i="1" s="1"/>
  <c r="H20" i="1"/>
  <c r="G20" i="1"/>
  <c r="J20" i="1"/>
  <c r="F27" i="1" l="1"/>
  <c r="F34" i="1" s="1"/>
  <c r="G27" i="1"/>
  <c r="G34" i="1" s="1"/>
  <c r="J30" i="1"/>
  <c r="D27" i="1"/>
  <c r="D34" i="1" s="1"/>
  <c r="I20" i="1"/>
  <c r="K20" i="1"/>
  <c r="K34" i="1" s="1"/>
  <c r="H27" i="1"/>
  <c r="H34" i="1" s="1"/>
  <c r="J34" i="1"/>
  <c r="I30" i="1"/>
  <c r="I34" i="1" l="1"/>
</calcChain>
</file>

<file path=xl/sharedStrings.xml><?xml version="1.0" encoding="utf-8"?>
<sst xmlns="http://schemas.openxmlformats.org/spreadsheetml/2006/main" count="47" uniqueCount="44">
  <si>
    <t>A</t>
  </si>
  <si>
    <t>C</t>
  </si>
  <si>
    <t>D</t>
  </si>
  <si>
    <t>E</t>
  </si>
  <si>
    <t>F</t>
  </si>
  <si>
    <t>G</t>
  </si>
  <si>
    <t>H</t>
  </si>
  <si>
    <t>I</t>
  </si>
  <si>
    <t>J</t>
  </si>
  <si>
    <t>K</t>
  </si>
  <si>
    <t>Sorszám</t>
  </si>
  <si>
    <t>M e g n e v e z é s</t>
  </si>
  <si>
    <t>Kötelező feladatok</t>
  </si>
  <si>
    <t>Önként vállalt feladatok</t>
  </si>
  <si>
    <t>Államigazgatási feladatok</t>
  </si>
  <si>
    <t>Beruházások</t>
  </si>
  <si>
    <t>BERUHÁZÁSOK ÖSSZESEN</t>
  </si>
  <si>
    <t>Felhalmozási célú kiadások államháztartáson belülre</t>
  </si>
  <si>
    <t>II. Felhalmozási célú kiadások államháztartáson belülre összesen:</t>
  </si>
  <si>
    <t>Felhalmozási célú kiadások államháztartáson kívülre</t>
  </si>
  <si>
    <t>III. Felhalmozási célú kiadások államháztartáson kívülre összesen:</t>
  </si>
  <si>
    <t xml:space="preserve">ÖNKORMÁNYZAT ÖSSZESEN </t>
  </si>
  <si>
    <t>Intézményi beruházások</t>
  </si>
  <si>
    <t>IV. Intézményi beruházások összesen:</t>
  </si>
  <si>
    <t>Felhalmozási célú kiadások államháztartáson kívülre, intézményi</t>
  </si>
  <si>
    <t>V. Felhalmozási célú kiadások államháztartáson kívülre, intézményi összesen:</t>
  </si>
  <si>
    <t>Felhalmozási kiadások mindösszesen</t>
  </si>
  <si>
    <t>FELSŐSZENTIVÁN KÖZSÉGI ÖNKORMÁNYZAT NEVÉBEN VÉGZETT BERUHÁZÁSOK ÉS EGYÉB FELHALMOZÁSI CÉLÚ  KIADÁSOK 2019-BEN, FT-BAN</t>
  </si>
  <si>
    <t>Közfoglalkoztatás eszközbeszerzés - alomgyártó</t>
  </si>
  <si>
    <t>Közfoglalkoztatás eszközbeszerzés - kistraktor pótkocsi nélkül</t>
  </si>
  <si>
    <t>Közfoglalkoztatás eszközbeszerzés - ponyvás kisteherautó</t>
  </si>
  <si>
    <t>Közfoglalkoztatás eszközbeszerzés - pótkocsi</t>
  </si>
  <si>
    <t xml:space="preserve">Közfoglalkoztatás - ingatlanvásárlás </t>
  </si>
  <si>
    <t>VP6-7.2.1-7.4.1.2-16 Felsőszentiván, 092 hrsz-ú mezőgazdasági út felújítása - traktorbeszerzés</t>
  </si>
  <si>
    <t>VP6-7.2.1-7.4.1.2-16 Felsőszentiván, 092 hrsz-ú mezőgazdasági út felújítása - ágaprító beszerzés</t>
  </si>
  <si>
    <t>VP6-7.2.1-7.4.1.2-16 Felsőszentiván, 092 hrsz-ú mezőgazdasági út felújítása - gréderbeszerzés</t>
  </si>
  <si>
    <t>VP6-7.2.1-7.4.1.3-17 Helyi termék piac kialakítása</t>
  </si>
  <si>
    <t>Áfa összesen</t>
  </si>
  <si>
    <t>LEADER - Temető út felújítása</t>
  </si>
  <si>
    <t>2019.évi terv módosított előirányzat</t>
  </si>
  <si>
    <t>2019. évi terv eredeti előirányzat</t>
  </si>
  <si>
    <t>5. melléklet a 7/2019.(VIII.21.) önkormányzati rendelethez</t>
  </si>
  <si>
    <t>"5. melléklet a 2/2019. (II. 28.) önkormányzati rendelethez"</t>
  </si>
  <si>
    <t>2019. évi módosított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</si>
</sst>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Calibri Light"/>
      <family val="2"/>
      <charset val="238"/>
    </font>
    <font>
      <sz val="11"/>
      <color theme="1"/>
      <name val="Calibri Light"/>
      <family val="2"/>
      <charset val="238"/>
    </font>
    <font>
      <sz val="10"/>
      <color theme="1"/>
      <name val="Calibri Light"/>
      <family val="2"/>
      <charset val="238"/>
    </font>
    <font>
      <b/>
      <sz val="10"/>
      <name val="Calibri Light"/>
      <family val="2"/>
      <charset val="238"/>
    </font>
    <font>
      <b/>
      <sz val="10"/>
      <color indexed="8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sz val="10"/>
      <name val="Calibri Light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59999389629810485"/>
        <bgColor indexed="13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</cellStyleXfs>
  <cellXfs count="77">
    <xf numFmtId="0" fontId="0" fillId="0" borderId="0" xfId="0"/>
    <xf numFmtId="0" fontId="4" fillId="0" borderId="0" xfId="2" applyFont="1"/>
    <xf numFmtId="3" fontId="5" fillId="0" borderId="0" xfId="0" applyNumberFormat="1" applyFont="1"/>
    <xf numFmtId="10" fontId="6" fillId="0" borderId="0" xfId="3" applyNumberFormat="1" applyFont="1" applyAlignment="1">
      <alignment horizontal="right"/>
    </xf>
    <xf numFmtId="0" fontId="5" fillId="0" borderId="0" xfId="0" applyFont="1"/>
    <xf numFmtId="0" fontId="4" fillId="0" borderId="1" xfId="2" applyFont="1" applyBorder="1"/>
    <xf numFmtId="0" fontId="8" fillId="0" borderId="2" xfId="2" applyFont="1" applyBorder="1" applyAlignment="1">
      <alignment horizontal="center"/>
    </xf>
    <xf numFmtId="0" fontId="8" fillId="0" borderId="2" xfId="2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/>
    </xf>
    <xf numFmtId="0" fontId="8" fillId="0" borderId="2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vertical="center"/>
    </xf>
    <xf numFmtId="3" fontId="7" fillId="0" borderId="2" xfId="4" applyNumberFormat="1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8" fillId="0" borderId="5" xfId="2" applyFont="1" applyBorder="1" applyAlignment="1"/>
    <xf numFmtId="3" fontId="6" fillId="0" borderId="3" xfId="0" applyNumberFormat="1" applyFont="1" applyBorder="1"/>
    <xf numFmtId="0" fontId="8" fillId="0" borderId="6" xfId="2" applyFont="1" applyFill="1" applyBorder="1" applyAlignment="1">
      <alignment horizontal="center" vertical="center"/>
    </xf>
    <xf numFmtId="0" fontId="4" fillId="0" borderId="3" xfId="2" applyFont="1" applyBorder="1" applyAlignment="1">
      <alignment horizontal="center"/>
    </xf>
    <xf numFmtId="0" fontId="10" fillId="0" borderId="7" xfId="2" applyFont="1" applyFill="1" applyBorder="1" applyAlignment="1">
      <alignment wrapText="1"/>
    </xf>
    <xf numFmtId="3" fontId="6" fillId="0" borderId="6" xfId="0" applyNumberFormat="1" applyFont="1" applyBorder="1"/>
    <xf numFmtId="3" fontId="6" fillId="0" borderId="8" xfId="0" applyNumberFormat="1" applyFont="1" applyFill="1" applyBorder="1"/>
    <xf numFmtId="0" fontId="10" fillId="0" borderId="7" xfId="2" applyFont="1" applyBorder="1"/>
    <xf numFmtId="3" fontId="6" fillId="0" borderId="6" xfId="0" applyNumberFormat="1" applyFont="1" applyFill="1" applyBorder="1"/>
    <xf numFmtId="0" fontId="10" fillId="0" borderId="6" xfId="2" applyFont="1" applyBorder="1"/>
    <xf numFmtId="0" fontId="4" fillId="0" borderId="3" xfId="2" applyFont="1" applyBorder="1" applyAlignment="1">
      <alignment horizontal="center" vertical="center"/>
    </xf>
    <xf numFmtId="0" fontId="10" fillId="0" borderId="7" xfId="2" applyFont="1" applyBorder="1" applyAlignment="1">
      <alignment wrapText="1"/>
    </xf>
    <xf numFmtId="3" fontId="6" fillId="0" borderId="6" xfId="0" applyNumberFormat="1" applyFont="1" applyBorder="1" applyAlignment="1">
      <alignment vertical="center"/>
    </xf>
    <xf numFmtId="3" fontId="9" fillId="3" borderId="2" xfId="0" applyNumberFormat="1" applyFont="1" applyFill="1" applyBorder="1"/>
    <xf numFmtId="0" fontId="10" fillId="0" borderId="4" xfId="2" applyFont="1" applyFill="1" applyBorder="1" applyAlignment="1">
      <alignment horizontal="center"/>
    </xf>
    <xf numFmtId="0" fontId="7" fillId="0" borderId="4" xfId="2" applyFont="1" applyFill="1" applyBorder="1" applyAlignment="1">
      <alignment horizontal="left"/>
    </xf>
    <xf numFmtId="3" fontId="6" fillId="0" borderId="4" xfId="0" applyNumberFormat="1" applyFont="1" applyBorder="1"/>
    <xf numFmtId="0" fontId="10" fillId="4" borderId="11" xfId="3" applyFont="1" applyFill="1" applyBorder="1" applyAlignment="1">
      <alignment horizontal="center" vertical="center" wrapText="1"/>
    </xf>
    <xf numFmtId="0" fontId="10" fillId="0" borderId="13" xfId="2" applyFont="1" applyBorder="1" applyAlignment="1">
      <alignment wrapText="1"/>
    </xf>
    <xf numFmtId="3" fontId="6" fillId="0" borderId="8" xfId="0" applyNumberFormat="1" applyFont="1" applyBorder="1" applyAlignment="1">
      <alignment vertical="center"/>
    </xf>
    <xf numFmtId="0" fontId="10" fillId="4" borderId="4" xfId="3" applyFont="1" applyFill="1" applyBorder="1" applyAlignment="1">
      <alignment horizontal="center" wrapText="1"/>
    </xf>
    <xf numFmtId="0" fontId="7" fillId="4" borderId="4" xfId="3" applyFont="1" applyFill="1" applyBorder="1" applyAlignment="1">
      <alignment wrapText="1"/>
    </xf>
    <xf numFmtId="0" fontId="10" fillId="4" borderId="6" xfId="3" applyFont="1" applyFill="1" applyBorder="1" applyAlignment="1">
      <alignment horizontal="center" wrapText="1"/>
    </xf>
    <xf numFmtId="3" fontId="9" fillId="6" borderId="2" xfId="0" applyNumberFormat="1" applyFont="1" applyFill="1" applyBorder="1"/>
    <xf numFmtId="0" fontId="10" fillId="0" borderId="4" xfId="2" applyFont="1" applyBorder="1" applyAlignment="1">
      <alignment horizontal="center"/>
    </xf>
    <xf numFmtId="0" fontId="7" fillId="0" borderId="4" xfId="2" applyFont="1" applyBorder="1" applyAlignment="1"/>
    <xf numFmtId="3" fontId="6" fillId="0" borderId="16" xfId="0" applyNumberFormat="1" applyFont="1" applyBorder="1"/>
    <xf numFmtId="0" fontId="10" fillId="0" borderId="6" xfId="2" applyFont="1" applyBorder="1" applyAlignment="1">
      <alignment horizontal="center"/>
    </xf>
    <xf numFmtId="0" fontId="10" fillId="0" borderId="6" xfId="7" applyFont="1" applyBorder="1" applyAlignment="1">
      <alignment wrapText="1"/>
    </xf>
    <xf numFmtId="3" fontId="6" fillId="0" borderId="17" xfId="0" applyNumberFormat="1" applyFont="1" applyBorder="1"/>
    <xf numFmtId="0" fontId="4" fillId="0" borderId="3" xfId="2" applyFont="1" applyFill="1" applyBorder="1" applyAlignment="1">
      <alignment horizontal="center"/>
    </xf>
    <xf numFmtId="0" fontId="8" fillId="0" borderId="4" xfId="2" applyFont="1" applyFill="1" applyBorder="1" applyAlignment="1">
      <alignment horizontal="left"/>
    </xf>
    <xf numFmtId="0" fontId="4" fillId="0" borderId="12" xfId="2" applyFont="1" applyFill="1" applyBorder="1" applyAlignment="1">
      <alignment horizontal="center"/>
    </xf>
    <xf numFmtId="0" fontId="4" fillId="0" borderId="11" xfId="2" applyFont="1" applyFill="1" applyBorder="1" applyAlignment="1">
      <alignment horizontal="left"/>
    </xf>
    <xf numFmtId="3" fontId="6" fillId="0" borderId="8" xfId="0" applyNumberFormat="1" applyFont="1" applyBorder="1"/>
    <xf numFmtId="3" fontId="9" fillId="6" borderId="11" xfId="0" applyNumberFormat="1" applyFont="1" applyFill="1" applyBorder="1"/>
    <xf numFmtId="0" fontId="6" fillId="0" borderId="0" xfId="3" applyFont="1"/>
    <xf numFmtId="0" fontId="6" fillId="0" borderId="0" xfId="3" applyFont="1" applyAlignment="1">
      <alignment horizontal="left" vertical="center"/>
    </xf>
    <xf numFmtId="0" fontId="10" fillId="0" borderId="7" xfId="2" applyFont="1" applyBorder="1" applyAlignment="1">
      <alignment horizontal="left" vertical="top"/>
    </xf>
    <xf numFmtId="165" fontId="6" fillId="0" borderId="6" xfId="1" applyNumberFormat="1" applyFont="1" applyFill="1" applyBorder="1" applyAlignment="1">
      <alignment horizontal="right"/>
    </xf>
    <xf numFmtId="0" fontId="8" fillId="0" borderId="1" xfId="2" applyFont="1" applyFill="1" applyBorder="1" applyAlignment="1">
      <alignment horizontal="left" vertical="center" wrapText="1"/>
    </xf>
    <xf numFmtId="0" fontId="4" fillId="0" borderId="23" xfId="2" applyFont="1" applyBorder="1" applyAlignment="1">
      <alignment horizontal="center"/>
    </xf>
    <xf numFmtId="0" fontId="10" fillId="0" borderId="24" xfId="2" applyFont="1" applyBorder="1"/>
    <xf numFmtId="165" fontId="6" fillId="0" borderId="25" xfId="1" applyNumberFormat="1" applyFont="1" applyFill="1" applyBorder="1" applyAlignment="1">
      <alignment horizontal="right"/>
    </xf>
    <xf numFmtId="3" fontId="6" fillId="0" borderId="25" xfId="0" applyNumberFormat="1" applyFont="1" applyFill="1" applyBorder="1"/>
    <xf numFmtId="0" fontId="7" fillId="2" borderId="19" xfId="2" applyFont="1" applyFill="1" applyBorder="1" applyAlignment="1">
      <alignment horizontal="center"/>
    </xf>
    <xf numFmtId="0" fontId="7" fillId="2" borderId="20" xfId="2" applyFont="1" applyFill="1" applyBorder="1" applyAlignment="1">
      <alignment horizontal="center"/>
    </xf>
    <xf numFmtId="0" fontId="8" fillId="3" borderId="21" xfId="2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8" fillId="5" borderId="21" xfId="2" applyFont="1" applyFill="1" applyBorder="1" applyAlignment="1">
      <alignment horizontal="center" vertical="center"/>
    </xf>
    <xf numFmtId="0" fontId="8" fillId="5" borderId="22" xfId="2" applyFont="1" applyFill="1" applyBorder="1" applyAlignment="1">
      <alignment horizontal="center" vertical="center"/>
    </xf>
    <xf numFmtId="0" fontId="4" fillId="0" borderId="0" xfId="0" applyFont="1" applyAlignment="1"/>
    <xf numFmtId="0" fontId="6" fillId="0" borderId="0" xfId="0" applyFont="1" applyAlignment="1"/>
    <xf numFmtId="0" fontId="7" fillId="5" borderId="14" xfId="2" applyFont="1" applyFill="1" applyBorder="1" applyAlignment="1">
      <alignment horizontal="center" vertical="center"/>
    </xf>
    <xf numFmtId="0" fontId="7" fillId="5" borderId="15" xfId="2" applyFont="1" applyFill="1" applyBorder="1" applyAlignment="1">
      <alignment horizontal="center" vertical="center"/>
    </xf>
    <xf numFmtId="11" fontId="7" fillId="0" borderId="0" xfId="2" applyNumberFormat="1" applyFont="1" applyBorder="1" applyAlignment="1">
      <alignment horizontal="center"/>
    </xf>
    <xf numFmtId="11" fontId="8" fillId="0" borderId="0" xfId="2" applyNumberFormat="1" applyFont="1" applyBorder="1" applyAlignment="1">
      <alignment horizontal="center"/>
    </xf>
    <xf numFmtId="0" fontId="7" fillId="2" borderId="9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7" fillId="2" borderId="14" xfId="2" applyFont="1" applyFill="1" applyBorder="1" applyAlignment="1">
      <alignment horizontal="center"/>
    </xf>
    <xf numFmtId="0" fontId="7" fillId="2" borderId="15" xfId="2" applyFont="1" applyFill="1" applyBorder="1" applyAlignment="1">
      <alignment horizontal="center"/>
    </xf>
    <xf numFmtId="0" fontId="7" fillId="2" borderId="18" xfId="2" applyFont="1" applyFill="1" applyBorder="1" applyAlignment="1">
      <alignment horizontal="center"/>
    </xf>
  </cellXfs>
  <cellStyles count="8">
    <cellStyle name="Excel Built-in Excel B" xfId="4" xr:uid="{00000000-0005-0000-0000-000000000000}"/>
    <cellStyle name="Excel Built-in Excel Built-in Excel Built-in Excel B" xfId="2" xr:uid="{00000000-0005-0000-0000-000001000000}"/>
    <cellStyle name="Ezres" xfId="1" builtinId="3"/>
    <cellStyle name="Normál" xfId="0" builtinId="0"/>
    <cellStyle name="Normál 2 2" xfId="3" xr:uid="{00000000-0005-0000-0000-000004000000}"/>
    <cellStyle name="Normál 2 2 2 3 2" xfId="7" xr:uid="{00000000-0005-0000-0000-000005000000}"/>
    <cellStyle name="Normál 2 2 3 2 2" xfId="6" xr:uid="{00000000-0005-0000-0000-000006000000}"/>
    <cellStyle name="Normál_Részletes költségvetés táblák 2 2 2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topLeftCell="H1" workbookViewId="0">
      <selection activeCell="M13" sqref="M13"/>
    </sheetView>
  </sheetViews>
  <sheetFormatPr defaultRowHeight="14.5" x14ac:dyDescent="0.35"/>
  <cols>
    <col min="1" max="1" width="4.453125" style="1" customWidth="1"/>
    <col min="2" max="2" width="6.453125" style="1" customWidth="1"/>
    <col min="3" max="3" width="70.1796875" style="1" customWidth="1"/>
    <col min="4" max="5" width="14.7265625" style="2" customWidth="1"/>
    <col min="6" max="6" width="13.54296875" style="2" customWidth="1"/>
    <col min="7" max="8" width="10.7265625" style="2" customWidth="1"/>
    <col min="9" max="9" width="8.81640625" style="2" customWidth="1"/>
    <col min="10" max="10" width="10.54296875" style="2" customWidth="1"/>
    <col min="11" max="11" width="11.81640625" style="2" customWidth="1"/>
    <col min="12" max="12" width="10.453125" style="2" customWidth="1"/>
    <col min="13" max="13" width="1.81640625" style="4" bestFit="1" customWidth="1"/>
    <col min="14" max="14" width="8.7265625" style="4"/>
    <col min="15" max="15" width="16.7265625" style="4" customWidth="1"/>
    <col min="16" max="256" width="8.7265625" style="4"/>
    <col min="257" max="257" width="4.453125" style="4" customWidth="1"/>
    <col min="258" max="258" width="8.54296875" style="4" customWidth="1"/>
    <col min="259" max="259" width="6.7265625" style="4" customWidth="1"/>
    <col min="260" max="260" width="74.7265625" style="4" bestFit="1" customWidth="1"/>
    <col min="261" max="263" width="14.7265625" style="4" customWidth="1"/>
    <col min="264" max="264" width="15.81640625" style="4" customWidth="1"/>
    <col min="265" max="267" width="14.7265625" style="4" customWidth="1"/>
    <col min="268" max="268" width="15.81640625" style="4" customWidth="1"/>
    <col min="269" max="269" width="1.81640625" style="4" bestFit="1" customWidth="1"/>
    <col min="270" max="270" width="8.7265625" style="4"/>
    <col min="271" max="271" width="16.7265625" style="4" customWidth="1"/>
    <col min="272" max="512" width="8.7265625" style="4"/>
    <col min="513" max="513" width="4.453125" style="4" customWidth="1"/>
    <col min="514" max="514" width="8.54296875" style="4" customWidth="1"/>
    <col min="515" max="515" width="6.7265625" style="4" customWidth="1"/>
    <col min="516" max="516" width="74.7265625" style="4" bestFit="1" customWidth="1"/>
    <col min="517" max="519" width="14.7265625" style="4" customWidth="1"/>
    <col min="520" max="520" width="15.81640625" style="4" customWidth="1"/>
    <col min="521" max="523" width="14.7265625" style="4" customWidth="1"/>
    <col min="524" max="524" width="15.81640625" style="4" customWidth="1"/>
    <col min="525" max="525" width="1.81640625" style="4" bestFit="1" customWidth="1"/>
    <col min="526" max="526" width="8.7265625" style="4"/>
    <col min="527" max="527" width="16.7265625" style="4" customWidth="1"/>
    <col min="528" max="768" width="8.7265625" style="4"/>
    <col min="769" max="769" width="4.453125" style="4" customWidth="1"/>
    <col min="770" max="770" width="8.54296875" style="4" customWidth="1"/>
    <col min="771" max="771" width="6.7265625" style="4" customWidth="1"/>
    <col min="772" max="772" width="74.7265625" style="4" bestFit="1" customWidth="1"/>
    <col min="773" max="775" width="14.7265625" style="4" customWidth="1"/>
    <col min="776" max="776" width="15.81640625" style="4" customWidth="1"/>
    <col min="777" max="779" width="14.7265625" style="4" customWidth="1"/>
    <col min="780" max="780" width="15.81640625" style="4" customWidth="1"/>
    <col min="781" max="781" width="1.81640625" style="4" bestFit="1" customWidth="1"/>
    <col min="782" max="782" width="8.7265625" style="4"/>
    <col min="783" max="783" width="16.7265625" style="4" customWidth="1"/>
    <col min="784" max="1024" width="8.7265625" style="4"/>
    <col min="1025" max="1025" width="4.453125" style="4" customWidth="1"/>
    <col min="1026" max="1026" width="8.54296875" style="4" customWidth="1"/>
    <col min="1027" max="1027" width="6.7265625" style="4" customWidth="1"/>
    <col min="1028" max="1028" width="74.7265625" style="4" bestFit="1" customWidth="1"/>
    <col min="1029" max="1031" width="14.7265625" style="4" customWidth="1"/>
    <col min="1032" max="1032" width="15.81640625" style="4" customWidth="1"/>
    <col min="1033" max="1035" width="14.7265625" style="4" customWidth="1"/>
    <col min="1036" max="1036" width="15.81640625" style="4" customWidth="1"/>
    <col min="1037" max="1037" width="1.81640625" style="4" bestFit="1" customWidth="1"/>
    <col min="1038" max="1038" width="8.7265625" style="4"/>
    <col min="1039" max="1039" width="16.7265625" style="4" customWidth="1"/>
    <col min="1040" max="1280" width="8.7265625" style="4"/>
    <col min="1281" max="1281" width="4.453125" style="4" customWidth="1"/>
    <col min="1282" max="1282" width="8.54296875" style="4" customWidth="1"/>
    <col min="1283" max="1283" width="6.7265625" style="4" customWidth="1"/>
    <col min="1284" max="1284" width="74.7265625" style="4" bestFit="1" customWidth="1"/>
    <col min="1285" max="1287" width="14.7265625" style="4" customWidth="1"/>
    <col min="1288" max="1288" width="15.81640625" style="4" customWidth="1"/>
    <col min="1289" max="1291" width="14.7265625" style="4" customWidth="1"/>
    <col min="1292" max="1292" width="15.81640625" style="4" customWidth="1"/>
    <col min="1293" max="1293" width="1.81640625" style="4" bestFit="1" customWidth="1"/>
    <col min="1294" max="1294" width="8.7265625" style="4"/>
    <col min="1295" max="1295" width="16.7265625" style="4" customWidth="1"/>
    <col min="1296" max="1536" width="8.7265625" style="4"/>
    <col min="1537" max="1537" width="4.453125" style="4" customWidth="1"/>
    <col min="1538" max="1538" width="8.54296875" style="4" customWidth="1"/>
    <col min="1539" max="1539" width="6.7265625" style="4" customWidth="1"/>
    <col min="1540" max="1540" width="74.7265625" style="4" bestFit="1" customWidth="1"/>
    <col min="1541" max="1543" width="14.7265625" style="4" customWidth="1"/>
    <col min="1544" max="1544" width="15.81640625" style="4" customWidth="1"/>
    <col min="1545" max="1547" width="14.7265625" style="4" customWidth="1"/>
    <col min="1548" max="1548" width="15.81640625" style="4" customWidth="1"/>
    <col min="1549" max="1549" width="1.81640625" style="4" bestFit="1" customWidth="1"/>
    <col min="1550" max="1550" width="8.7265625" style="4"/>
    <col min="1551" max="1551" width="16.7265625" style="4" customWidth="1"/>
    <col min="1552" max="1792" width="8.7265625" style="4"/>
    <col min="1793" max="1793" width="4.453125" style="4" customWidth="1"/>
    <col min="1794" max="1794" width="8.54296875" style="4" customWidth="1"/>
    <col min="1795" max="1795" width="6.7265625" style="4" customWidth="1"/>
    <col min="1796" max="1796" width="74.7265625" style="4" bestFit="1" customWidth="1"/>
    <col min="1797" max="1799" width="14.7265625" style="4" customWidth="1"/>
    <col min="1800" max="1800" width="15.81640625" style="4" customWidth="1"/>
    <col min="1801" max="1803" width="14.7265625" style="4" customWidth="1"/>
    <col min="1804" max="1804" width="15.81640625" style="4" customWidth="1"/>
    <col min="1805" max="1805" width="1.81640625" style="4" bestFit="1" customWidth="1"/>
    <col min="1806" max="1806" width="8.7265625" style="4"/>
    <col min="1807" max="1807" width="16.7265625" style="4" customWidth="1"/>
    <col min="1808" max="2048" width="8.7265625" style="4"/>
    <col min="2049" max="2049" width="4.453125" style="4" customWidth="1"/>
    <col min="2050" max="2050" width="8.54296875" style="4" customWidth="1"/>
    <col min="2051" max="2051" width="6.7265625" style="4" customWidth="1"/>
    <col min="2052" max="2052" width="74.7265625" style="4" bestFit="1" customWidth="1"/>
    <col min="2053" max="2055" width="14.7265625" style="4" customWidth="1"/>
    <col min="2056" max="2056" width="15.81640625" style="4" customWidth="1"/>
    <col min="2057" max="2059" width="14.7265625" style="4" customWidth="1"/>
    <col min="2060" max="2060" width="15.81640625" style="4" customWidth="1"/>
    <col min="2061" max="2061" width="1.81640625" style="4" bestFit="1" customWidth="1"/>
    <col min="2062" max="2062" width="8.7265625" style="4"/>
    <col min="2063" max="2063" width="16.7265625" style="4" customWidth="1"/>
    <col min="2064" max="2304" width="8.7265625" style="4"/>
    <col min="2305" max="2305" width="4.453125" style="4" customWidth="1"/>
    <col min="2306" max="2306" width="8.54296875" style="4" customWidth="1"/>
    <col min="2307" max="2307" width="6.7265625" style="4" customWidth="1"/>
    <col min="2308" max="2308" width="74.7265625" style="4" bestFit="1" customWidth="1"/>
    <col min="2309" max="2311" width="14.7265625" style="4" customWidth="1"/>
    <col min="2312" max="2312" width="15.81640625" style="4" customWidth="1"/>
    <col min="2313" max="2315" width="14.7265625" style="4" customWidth="1"/>
    <col min="2316" max="2316" width="15.81640625" style="4" customWidth="1"/>
    <col min="2317" max="2317" width="1.81640625" style="4" bestFit="1" customWidth="1"/>
    <col min="2318" max="2318" width="8.7265625" style="4"/>
    <col min="2319" max="2319" width="16.7265625" style="4" customWidth="1"/>
    <col min="2320" max="2560" width="8.7265625" style="4"/>
    <col min="2561" max="2561" width="4.453125" style="4" customWidth="1"/>
    <col min="2562" max="2562" width="8.54296875" style="4" customWidth="1"/>
    <col min="2563" max="2563" width="6.7265625" style="4" customWidth="1"/>
    <col min="2564" max="2564" width="74.7265625" style="4" bestFit="1" customWidth="1"/>
    <col min="2565" max="2567" width="14.7265625" style="4" customWidth="1"/>
    <col min="2568" max="2568" width="15.81640625" style="4" customWidth="1"/>
    <col min="2569" max="2571" width="14.7265625" style="4" customWidth="1"/>
    <col min="2572" max="2572" width="15.81640625" style="4" customWidth="1"/>
    <col min="2573" max="2573" width="1.81640625" style="4" bestFit="1" customWidth="1"/>
    <col min="2574" max="2574" width="8.7265625" style="4"/>
    <col min="2575" max="2575" width="16.7265625" style="4" customWidth="1"/>
    <col min="2576" max="2816" width="8.7265625" style="4"/>
    <col min="2817" max="2817" width="4.453125" style="4" customWidth="1"/>
    <col min="2818" max="2818" width="8.54296875" style="4" customWidth="1"/>
    <col min="2819" max="2819" width="6.7265625" style="4" customWidth="1"/>
    <col min="2820" max="2820" width="74.7265625" style="4" bestFit="1" customWidth="1"/>
    <col min="2821" max="2823" width="14.7265625" style="4" customWidth="1"/>
    <col min="2824" max="2824" width="15.81640625" style="4" customWidth="1"/>
    <col min="2825" max="2827" width="14.7265625" style="4" customWidth="1"/>
    <col min="2828" max="2828" width="15.81640625" style="4" customWidth="1"/>
    <col min="2829" max="2829" width="1.81640625" style="4" bestFit="1" customWidth="1"/>
    <col min="2830" max="2830" width="8.7265625" style="4"/>
    <col min="2831" max="2831" width="16.7265625" style="4" customWidth="1"/>
    <col min="2832" max="3072" width="8.7265625" style="4"/>
    <col min="3073" max="3073" width="4.453125" style="4" customWidth="1"/>
    <col min="3074" max="3074" width="8.54296875" style="4" customWidth="1"/>
    <col min="3075" max="3075" width="6.7265625" style="4" customWidth="1"/>
    <col min="3076" max="3076" width="74.7265625" style="4" bestFit="1" customWidth="1"/>
    <col min="3077" max="3079" width="14.7265625" style="4" customWidth="1"/>
    <col min="3080" max="3080" width="15.81640625" style="4" customWidth="1"/>
    <col min="3081" max="3083" width="14.7265625" style="4" customWidth="1"/>
    <col min="3084" max="3084" width="15.81640625" style="4" customWidth="1"/>
    <col min="3085" max="3085" width="1.81640625" style="4" bestFit="1" customWidth="1"/>
    <col min="3086" max="3086" width="8.7265625" style="4"/>
    <col min="3087" max="3087" width="16.7265625" style="4" customWidth="1"/>
    <col min="3088" max="3328" width="8.7265625" style="4"/>
    <col min="3329" max="3329" width="4.453125" style="4" customWidth="1"/>
    <col min="3330" max="3330" width="8.54296875" style="4" customWidth="1"/>
    <col min="3331" max="3331" width="6.7265625" style="4" customWidth="1"/>
    <col min="3332" max="3332" width="74.7265625" style="4" bestFit="1" customWidth="1"/>
    <col min="3333" max="3335" width="14.7265625" style="4" customWidth="1"/>
    <col min="3336" max="3336" width="15.81640625" style="4" customWidth="1"/>
    <col min="3337" max="3339" width="14.7265625" style="4" customWidth="1"/>
    <col min="3340" max="3340" width="15.81640625" style="4" customWidth="1"/>
    <col min="3341" max="3341" width="1.81640625" style="4" bestFit="1" customWidth="1"/>
    <col min="3342" max="3342" width="8.7265625" style="4"/>
    <col min="3343" max="3343" width="16.7265625" style="4" customWidth="1"/>
    <col min="3344" max="3584" width="8.7265625" style="4"/>
    <col min="3585" max="3585" width="4.453125" style="4" customWidth="1"/>
    <col min="3586" max="3586" width="8.54296875" style="4" customWidth="1"/>
    <col min="3587" max="3587" width="6.7265625" style="4" customWidth="1"/>
    <col min="3588" max="3588" width="74.7265625" style="4" bestFit="1" customWidth="1"/>
    <col min="3589" max="3591" width="14.7265625" style="4" customWidth="1"/>
    <col min="3592" max="3592" width="15.81640625" style="4" customWidth="1"/>
    <col min="3593" max="3595" width="14.7265625" style="4" customWidth="1"/>
    <col min="3596" max="3596" width="15.81640625" style="4" customWidth="1"/>
    <col min="3597" max="3597" width="1.81640625" style="4" bestFit="1" customWidth="1"/>
    <col min="3598" max="3598" width="8.7265625" style="4"/>
    <col min="3599" max="3599" width="16.7265625" style="4" customWidth="1"/>
    <col min="3600" max="3840" width="8.7265625" style="4"/>
    <col min="3841" max="3841" width="4.453125" style="4" customWidth="1"/>
    <col min="3842" max="3842" width="8.54296875" style="4" customWidth="1"/>
    <col min="3843" max="3843" width="6.7265625" style="4" customWidth="1"/>
    <col min="3844" max="3844" width="74.7265625" style="4" bestFit="1" customWidth="1"/>
    <col min="3845" max="3847" width="14.7265625" style="4" customWidth="1"/>
    <col min="3848" max="3848" width="15.81640625" style="4" customWidth="1"/>
    <col min="3849" max="3851" width="14.7265625" style="4" customWidth="1"/>
    <col min="3852" max="3852" width="15.81640625" style="4" customWidth="1"/>
    <col min="3853" max="3853" width="1.81640625" style="4" bestFit="1" customWidth="1"/>
    <col min="3854" max="3854" width="8.7265625" style="4"/>
    <col min="3855" max="3855" width="16.7265625" style="4" customWidth="1"/>
    <col min="3856" max="4096" width="8.7265625" style="4"/>
    <col min="4097" max="4097" width="4.453125" style="4" customWidth="1"/>
    <col min="4098" max="4098" width="8.54296875" style="4" customWidth="1"/>
    <col min="4099" max="4099" width="6.7265625" style="4" customWidth="1"/>
    <col min="4100" max="4100" width="74.7265625" style="4" bestFit="1" customWidth="1"/>
    <col min="4101" max="4103" width="14.7265625" style="4" customWidth="1"/>
    <col min="4104" max="4104" width="15.81640625" style="4" customWidth="1"/>
    <col min="4105" max="4107" width="14.7265625" style="4" customWidth="1"/>
    <col min="4108" max="4108" width="15.81640625" style="4" customWidth="1"/>
    <col min="4109" max="4109" width="1.81640625" style="4" bestFit="1" customWidth="1"/>
    <col min="4110" max="4110" width="8.7265625" style="4"/>
    <col min="4111" max="4111" width="16.7265625" style="4" customWidth="1"/>
    <col min="4112" max="4352" width="8.7265625" style="4"/>
    <col min="4353" max="4353" width="4.453125" style="4" customWidth="1"/>
    <col min="4354" max="4354" width="8.54296875" style="4" customWidth="1"/>
    <col min="4355" max="4355" width="6.7265625" style="4" customWidth="1"/>
    <col min="4356" max="4356" width="74.7265625" style="4" bestFit="1" customWidth="1"/>
    <col min="4357" max="4359" width="14.7265625" style="4" customWidth="1"/>
    <col min="4360" max="4360" width="15.81640625" style="4" customWidth="1"/>
    <col min="4361" max="4363" width="14.7265625" style="4" customWidth="1"/>
    <col min="4364" max="4364" width="15.81640625" style="4" customWidth="1"/>
    <col min="4365" max="4365" width="1.81640625" style="4" bestFit="1" customWidth="1"/>
    <col min="4366" max="4366" width="8.7265625" style="4"/>
    <col min="4367" max="4367" width="16.7265625" style="4" customWidth="1"/>
    <col min="4368" max="4608" width="8.7265625" style="4"/>
    <col min="4609" max="4609" width="4.453125" style="4" customWidth="1"/>
    <col min="4610" max="4610" width="8.54296875" style="4" customWidth="1"/>
    <col min="4611" max="4611" width="6.7265625" style="4" customWidth="1"/>
    <col min="4612" max="4612" width="74.7265625" style="4" bestFit="1" customWidth="1"/>
    <col min="4613" max="4615" width="14.7265625" style="4" customWidth="1"/>
    <col min="4616" max="4616" width="15.81640625" style="4" customWidth="1"/>
    <col min="4617" max="4619" width="14.7265625" style="4" customWidth="1"/>
    <col min="4620" max="4620" width="15.81640625" style="4" customWidth="1"/>
    <col min="4621" max="4621" width="1.81640625" style="4" bestFit="1" customWidth="1"/>
    <col min="4622" max="4622" width="8.7265625" style="4"/>
    <col min="4623" max="4623" width="16.7265625" style="4" customWidth="1"/>
    <col min="4624" max="4864" width="8.7265625" style="4"/>
    <col min="4865" max="4865" width="4.453125" style="4" customWidth="1"/>
    <col min="4866" max="4866" width="8.54296875" style="4" customWidth="1"/>
    <col min="4867" max="4867" width="6.7265625" style="4" customWidth="1"/>
    <col min="4868" max="4868" width="74.7265625" style="4" bestFit="1" customWidth="1"/>
    <col min="4869" max="4871" width="14.7265625" style="4" customWidth="1"/>
    <col min="4872" max="4872" width="15.81640625" style="4" customWidth="1"/>
    <col min="4873" max="4875" width="14.7265625" style="4" customWidth="1"/>
    <col min="4876" max="4876" width="15.81640625" style="4" customWidth="1"/>
    <col min="4877" max="4877" width="1.81640625" style="4" bestFit="1" customWidth="1"/>
    <col min="4878" max="4878" width="8.7265625" style="4"/>
    <col min="4879" max="4879" width="16.7265625" style="4" customWidth="1"/>
    <col min="4880" max="5120" width="8.7265625" style="4"/>
    <col min="5121" max="5121" width="4.453125" style="4" customWidth="1"/>
    <col min="5122" max="5122" width="8.54296875" style="4" customWidth="1"/>
    <col min="5123" max="5123" width="6.7265625" style="4" customWidth="1"/>
    <col min="5124" max="5124" width="74.7265625" style="4" bestFit="1" customWidth="1"/>
    <col min="5125" max="5127" width="14.7265625" style="4" customWidth="1"/>
    <col min="5128" max="5128" width="15.81640625" style="4" customWidth="1"/>
    <col min="5129" max="5131" width="14.7265625" style="4" customWidth="1"/>
    <col min="5132" max="5132" width="15.81640625" style="4" customWidth="1"/>
    <col min="5133" max="5133" width="1.81640625" style="4" bestFit="1" customWidth="1"/>
    <col min="5134" max="5134" width="8.7265625" style="4"/>
    <col min="5135" max="5135" width="16.7265625" style="4" customWidth="1"/>
    <col min="5136" max="5376" width="8.7265625" style="4"/>
    <col min="5377" max="5377" width="4.453125" style="4" customWidth="1"/>
    <col min="5378" max="5378" width="8.54296875" style="4" customWidth="1"/>
    <col min="5379" max="5379" width="6.7265625" style="4" customWidth="1"/>
    <col min="5380" max="5380" width="74.7265625" style="4" bestFit="1" customWidth="1"/>
    <col min="5381" max="5383" width="14.7265625" style="4" customWidth="1"/>
    <col min="5384" max="5384" width="15.81640625" style="4" customWidth="1"/>
    <col min="5385" max="5387" width="14.7265625" style="4" customWidth="1"/>
    <col min="5388" max="5388" width="15.81640625" style="4" customWidth="1"/>
    <col min="5389" max="5389" width="1.81640625" style="4" bestFit="1" customWidth="1"/>
    <col min="5390" max="5390" width="8.7265625" style="4"/>
    <col min="5391" max="5391" width="16.7265625" style="4" customWidth="1"/>
    <col min="5392" max="5632" width="8.7265625" style="4"/>
    <col min="5633" max="5633" width="4.453125" style="4" customWidth="1"/>
    <col min="5634" max="5634" width="8.54296875" style="4" customWidth="1"/>
    <col min="5635" max="5635" width="6.7265625" style="4" customWidth="1"/>
    <col min="5636" max="5636" width="74.7265625" style="4" bestFit="1" customWidth="1"/>
    <col min="5637" max="5639" width="14.7265625" style="4" customWidth="1"/>
    <col min="5640" max="5640" width="15.81640625" style="4" customWidth="1"/>
    <col min="5641" max="5643" width="14.7265625" style="4" customWidth="1"/>
    <col min="5644" max="5644" width="15.81640625" style="4" customWidth="1"/>
    <col min="5645" max="5645" width="1.81640625" style="4" bestFit="1" customWidth="1"/>
    <col min="5646" max="5646" width="8.7265625" style="4"/>
    <col min="5647" max="5647" width="16.7265625" style="4" customWidth="1"/>
    <col min="5648" max="5888" width="8.7265625" style="4"/>
    <col min="5889" max="5889" width="4.453125" style="4" customWidth="1"/>
    <col min="5890" max="5890" width="8.54296875" style="4" customWidth="1"/>
    <col min="5891" max="5891" width="6.7265625" style="4" customWidth="1"/>
    <col min="5892" max="5892" width="74.7265625" style="4" bestFit="1" customWidth="1"/>
    <col min="5893" max="5895" width="14.7265625" style="4" customWidth="1"/>
    <col min="5896" max="5896" width="15.81640625" style="4" customWidth="1"/>
    <col min="5897" max="5899" width="14.7265625" style="4" customWidth="1"/>
    <col min="5900" max="5900" width="15.81640625" style="4" customWidth="1"/>
    <col min="5901" max="5901" width="1.81640625" style="4" bestFit="1" customWidth="1"/>
    <col min="5902" max="5902" width="8.7265625" style="4"/>
    <col min="5903" max="5903" width="16.7265625" style="4" customWidth="1"/>
    <col min="5904" max="6144" width="8.7265625" style="4"/>
    <col min="6145" max="6145" width="4.453125" style="4" customWidth="1"/>
    <col min="6146" max="6146" width="8.54296875" style="4" customWidth="1"/>
    <col min="6147" max="6147" width="6.7265625" style="4" customWidth="1"/>
    <col min="6148" max="6148" width="74.7265625" style="4" bestFit="1" customWidth="1"/>
    <col min="6149" max="6151" width="14.7265625" style="4" customWidth="1"/>
    <col min="6152" max="6152" width="15.81640625" style="4" customWidth="1"/>
    <col min="6153" max="6155" width="14.7265625" style="4" customWidth="1"/>
    <col min="6156" max="6156" width="15.81640625" style="4" customWidth="1"/>
    <col min="6157" max="6157" width="1.81640625" style="4" bestFit="1" customWidth="1"/>
    <col min="6158" max="6158" width="8.7265625" style="4"/>
    <col min="6159" max="6159" width="16.7265625" style="4" customWidth="1"/>
    <col min="6160" max="6400" width="8.7265625" style="4"/>
    <col min="6401" max="6401" width="4.453125" style="4" customWidth="1"/>
    <col min="6402" max="6402" width="8.54296875" style="4" customWidth="1"/>
    <col min="6403" max="6403" width="6.7265625" style="4" customWidth="1"/>
    <col min="6404" max="6404" width="74.7265625" style="4" bestFit="1" customWidth="1"/>
    <col min="6405" max="6407" width="14.7265625" style="4" customWidth="1"/>
    <col min="6408" max="6408" width="15.81640625" style="4" customWidth="1"/>
    <col min="6409" max="6411" width="14.7265625" style="4" customWidth="1"/>
    <col min="6412" max="6412" width="15.81640625" style="4" customWidth="1"/>
    <col min="6413" max="6413" width="1.81640625" style="4" bestFit="1" customWidth="1"/>
    <col min="6414" max="6414" width="8.7265625" style="4"/>
    <col min="6415" max="6415" width="16.7265625" style="4" customWidth="1"/>
    <col min="6416" max="6656" width="8.7265625" style="4"/>
    <col min="6657" max="6657" width="4.453125" style="4" customWidth="1"/>
    <col min="6658" max="6658" width="8.54296875" style="4" customWidth="1"/>
    <col min="6659" max="6659" width="6.7265625" style="4" customWidth="1"/>
    <col min="6660" max="6660" width="74.7265625" style="4" bestFit="1" customWidth="1"/>
    <col min="6661" max="6663" width="14.7265625" style="4" customWidth="1"/>
    <col min="6664" max="6664" width="15.81640625" style="4" customWidth="1"/>
    <col min="6665" max="6667" width="14.7265625" style="4" customWidth="1"/>
    <col min="6668" max="6668" width="15.81640625" style="4" customWidth="1"/>
    <col min="6669" max="6669" width="1.81640625" style="4" bestFit="1" customWidth="1"/>
    <col min="6670" max="6670" width="8.7265625" style="4"/>
    <col min="6671" max="6671" width="16.7265625" style="4" customWidth="1"/>
    <col min="6672" max="6912" width="8.7265625" style="4"/>
    <col min="6913" max="6913" width="4.453125" style="4" customWidth="1"/>
    <col min="6914" max="6914" width="8.54296875" style="4" customWidth="1"/>
    <col min="6915" max="6915" width="6.7265625" style="4" customWidth="1"/>
    <col min="6916" max="6916" width="74.7265625" style="4" bestFit="1" customWidth="1"/>
    <col min="6917" max="6919" width="14.7265625" style="4" customWidth="1"/>
    <col min="6920" max="6920" width="15.81640625" style="4" customWidth="1"/>
    <col min="6921" max="6923" width="14.7265625" style="4" customWidth="1"/>
    <col min="6924" max="6924" width="15.81640625" style="4" customWidth="1"/>
    <col min="6925" max="6925" width="1.81640625" style="4" bestFit="1" customWidth="1"/>
    <col min="6926" max="6926" width="8.7265625" style="4"/>
    <col min="6927" max="6927" width="16.7265625" style="4" customWidth="1"/>
    <col min="6928" max="7168" width="8.7265625" style="4"/>
    <col min="7169" max="7169" width="4.453125" style="4" customWidth="1"/>
    <col min="7170" max="7170" width="8.54296875" style="4" customWidth="1"/>
    <col min="7171" max="7171" width="6.7265625" style="4" customWidth="1"/>
    <col min="7172" max="7172" width="74.7265625" style="4" bestFit="1" customWidth="1"/>
    <col min="7173" max="7175" width="14.7265625" style="4" customWidth="1"/>
    <col min="7176" max="7176" width="15.81640625" style="4" customWidth="1"/>
    <col min="7177" max="7179" width="14.7265625" style="4" customWidth="1"/>
    <col min="7180" max="7180" width="15.81640625" style="4" customWidth="1"/>
    <col min="7181" max="7181" width="1.81640625" style="4" bestFit="1" customWidth="1"/>
    <col min="7182" max="7182" width="8.7265625" style="4"/>
    <col min="7183" max="7183" width="16.7265625" style="4" customWidth="1"/>
    <col min="7184" max="7424" width="8.7265625" style="4"/>
    <col min="7425" max="7425" width="4.453125" style="4" customWidth="1"/>
    <col min="7426" max="7426" width="8.54296875" style="4" customWidth="1"/>
    <col min="7427" max="7427" width="6.7265625" style="4" customWidth="1"/>
    <col min="7428" max="7428" width="74.7265625" style="4" bestFit="1" customWidth="1"/>
    <col min="7429" max="7431" width="14.7265625" style="4" customWidth="1"/>
    <col min="7432" max="7432" width="15.81640625" style="4" customWidth="1"/>
    <col min="7433" max="7435" width="14.7265625" style="4" customWidth="1"/>
    <col min="7436" max="7436" width="15.81640625" style="4" customWidth="1"/>
    <col min="7437" max="7437" width="1.81640625" style="4" bestFit="1" customWidth="1"/>
    <col min="7438" max="7438" width="8.7265625" style="4"/>
    <col min="7439" max="7439" width="16.7265625" style="4" customWidth="1"/>
    <col min="7440" max="7680" width="8.7265625" style="4"/>
    <col min="7681" max="7681" width="4.453125" style="4" customWidth="1"/>
    <col min="7682" max="7682" width="8.54296875" style="4" customWidth="1"/>
    <col min="7683" max="7683" width="6.7265625" style="4" customWidth="1"/>
    <col min="7684" max="7684" width="74.7265625" style="4" bestFit="1" customWidth="1"/>
    <col min="7685" max="7687" width="14.7265625" style="4" customWidth="1"/>
    <col min="7688" max="7688" width="15.81640625" style="4" customWidth="1"/>
    <col min="7689" max="7691" width="14.7265625" style="4" customWidth="1"/>
    <col min="7692" max="7692" width="15.81640625" style="4" customWidth="1"/>
    <col min="7693" max="7693" width="1.81640625" style="4" bestFit="1" customWidth="1"/>
    <col min="7694" max="7694" width="8.7265625" style="4"/>
    <col min="7695" max="7695" width="16.7265625" style="4" customWidth="1"/>
    <col min="7696" max="7936" width="8.7265625" style="4"/>
    <col min="7937" max="7937" width="4.453125" style="4" customWidth="1"/>
    <col min="7938" max="7938" width="8.54296875" style="4" customWidth="1"/>
    <col min="7939" max="7939" width="6.7265625" style="4" customWidth="1"/>
    <col min="7940" max="7940" width="74.7265625" style="4" bestFit="1" customWidth="1"/>
    <col min="7941" max="7943" width="14.7265625" style="4" customWidth="1"/>
    <col min="7944" max="7944" width="15.81640625" style="4" customWidth="1"/>
    <col min="7945" max="7947" width="14.7265625" style="4" customWidth="1"/>
    <col min="7948" max="7948" width="15.81640625" style="4" customWidth="1"/>
    <col min="7949" max="7949" width="1.81640625" style="4" bestFit="1" customWidth="1"/>
    <col min="7950" max="7950" width="8.7265625" style="4"/>
    <col min="7951" max="7951" width="16.7265625" style="4" customWidth="1"/>
    <col min="7952" max="8192" width="8.7265625" style="4"/>
    <col min="8193" max="8193" width="4.453125" style="4" customWidth="1"/>
    <col min="8194" max="8194" width="8.54296875" style="4" customWidth="1"/>
    <col min="8195" max="8195" width="6.7265625" style="4" customWidth="1"/>
    <col min="8196" max="8196" width="74.7265625" style="4" bestFit="1" customWidth="1"/>
    <col min="8197" max="8199" width="14.7265625" style="4" customWidth="1"/>
    <col min="8200" max="8200" width="15.81640625" style="4" customWidth="1"/>
    <col min="8201" max="8203" width="14.7265625" style="4" customWidth="1"/>
    <col min="8204" max="8204" width="15.81640625" style="4" customWidth="1"/>
    <col min="8205" max="8205" width="1.81640625" style="4" bestFit="1" customWidth="1"/>
    <col min="8206" max="8206" width="8.7265625" style="4"/>
    <col min="8207" max="8207" width="16.7265625" style="4" customWidth="1"/>
    <col min="8208" max="8448" width="8.7265625" style="4"/>
    <col min="8449" max="8449" width="4.453125" style="4" customWidth="1"/>
    <col min="8450" max="8450" width="8.54296875" style="4" customWidth="1"/>
    <col min="8451" max="8451" width="6.7265625" style="4" customWidth="1"/>
    <col min="8452" max="8452" width="74.7265625" style="4" bestFit="1" customWidth="1"/>
    <col min="8453" max="8455" width="14.7265625" style="4" customWidth="1"/>
    <col min="8456" max="8456" width="15.81640625" style="4" customWidth="1"/>
    <col min="8457" max="8459" width="14.7265625" style="4" customWidth="1"/>
    <col min="8460" max="8460" width="15.81640625" style="4" customWidth="1"/>
    <col min="8461" max="8461" width="1.81640625" style="4" bestFit="1" customWidth="1"/>
    <col min="8462" max="8462" width="8.7265625" style="4"/>
    <col min="8463" max="8463" width="16.7265625" style="4" customWidth="1"/>
    <col min="8464" max="8704" width="8.7265625" style="4"/>
    <col min="8705" max="8705" width="4.453125" style="4" customWidth="1"/>
    <col min="8706" max="8706" width="8.54296875" style="4" customWidth="1"/>
    <col min="8707" max="8707" width="6.7265625" style="4" customWidth="1"/>
    <col min="8708" max="8708" width="74.7265625" style="4" bestFit="1" customWidth="1"/>
    <col min="8709" max="8711" width="14.7265625" style="4" customWidth="1"/>
    <col min="8712" max="8712" width="15.81640625" style="4" customWidth="1"/>
    <col min="8713" max="8715" width="14.7265625" style="4" customWidth="1"/>
    <col min="8716" max="8716" width="15.81640625" style="4" customWidth="1"/>
    <col min="8717" max="8717" width="1.81640625" style="4" bestFit="1" customWidth="1"/>
    <col min="8718" max="8718" width="8.7265625" style="4"/>
    <col min="8719" max="8719" width="16.7265625" style="4" customWidth="1"/>
    <col min="8720" max="8960" width="8.7265625" style="4"/>
    <col min="8961" max="8961" width="4.453125" style="4" customWidth="1"/>
    <col min="8962" max="8962" width="8.54296875" style="4" customWidth="1"/>
    <col min="8963" max="8963" width="6.7265625" style="4" customWidth="1"/>
    <col min="8964" max="8964" width="74.7265625" style="4" bestFit="1" customWidth="1"/>
    <col min="8965" max="8967" width="14.7265625" style="4" customWidth="1"/>
    <col min="8968" max="8968" width="15.81640625" style="4" customWidth="1"/>
    <col min="8969" max="8971" width="14.7265625" style="4" customWidth="1"/>
    <col min="8972" max="8972" width="15.81640625" style="4" customWidth="1"/>
    <col min="8973" max="8973" width="1.81640625" style="4" bestFit="1" customWidth="1"/>
    <col min="8974" max="8974" width="8.7265625" style="4"/>
    <col min="8975" max="8975" width="16.7265625" style="4" customWidth="1"/>
    <col min="8976" max="9216" width="8.7265625" style="4"/>
    <col min="9217" max="9217" width="4.453125" style="4" customWidth="1"/>
    <col min="9218" max="9218" width="8.54296875" style="4" customWidth="1"/>
    <col min="9219" max="9219" width="6.7265625" style="4" customWidth="1"/>
    <col min="9220" max="9220" width="74.7265625" style="4" bestFit="1" customWidth="1"/>
    <col min="9221" max="9223" width="14.7265625" style="4" customWidth="1"/>
    <col min="9224" max="9224" width="15.81640625" style="4" customWidth="1"/>
    <col min="9225" max="9227" width="14.7265625" style="4" customWidth="1"/>
    <col min="9228" max="9228" width="15.81640625" style="4" customWidth="1"/>
    <col min="9229" max="9229" width="1.81640625" style="4" bestFit="1" customWidth="1"/>
    <col min="9230" max="9230" width="8.7265625" style="4"/>
    <col min="9231" max="9231" width="16.7265625" style="4" customWidth="1"/>
    <col min="9232" max="9472" width="8.7265625" style="4"/>
    <col min="9473" max="9473" width="4.453125" style="4" customWidth="1"/>
    <col min="9474" max="9474" width="8.54296875" style="4" customWidth="1"/>
    <col min="9475" max="9475" width="6.7265625" style="4" customWidth="1"/>
    <col min="9476" max="9476" width="74.7265625" style="4" bestFit="1" customWidth="1"/>
    <col min="9477" max="9479" width="14.7265625" style="4" customWidth="1"/>
    <col min="9480" max="9480" width="15.81640625" style="4" customWidth="1"/>
    <col min="9481" max="9483" width="14.7265625" style="4" customWidth="1"/>
    <col min="9484" max="9484" width="15.81640625" style="4" customWidth="1"/>
    <col min="9485" max="9485" width="1.81640625" style="4" bestFit="1" customWidth="1"/>
    <col min="9486" max="9486" width="8.7265625" style="4"/>
    <col min="9487" max="9487" width="16.7265625" style="4" customWidth="1"/>
    <col min="9488" max="9728" width="8.7265625" style="4"/>
    <col min="9729" max="9729" width="4.453125" style="4" customWidth="1"/>
    <col min="9730" max="9730" width="8.54296875" style="4" customWidth="1"/>
    <col min="9731" max="9731" width="6.7265625" style="4" customWidth="1"/>
    <col min="9732" max="9732" width="74.7265625" style="4" bestFit="1" customWidth="1"/>
    <col min="9733" max="9735" width="14.7265625" style="4" customWidth="1"/>
    <col min="9736" max="9736" width="15.81640625" style="4" customWidth="1"/>
    <col min="9737" max="9739" width="14.7265625" style="4" customWidth="1"/>
    <col min="9740" max="9740" width="15.81640625" style="4" customWidth="1"/>
    <col min="9741" max="9741" width="1.81640625" style="4" bestFit="1" customWidth="1"/>
    <col min="9742" max="9742" width="8.7265625" style="4"/>
    <col min="9743" max="9743" width="16.7265625" style="4" customWidth="1"/>
    <col min="9744" max="9984" width="8.7265625" style="4"/>
    <col min="9985" max="9985" width="4.453125" style="4" customWidth="1"/>
    <col min="9986" max="9986" width="8.54296875" style="4" customWidth="1"/>
    <col min="9987" max="9987" width="6.7265625" style="4" customWidth="1"/>
    <col min="9988" max="9988" width="74.7265625" style="4" bestFit="1" customWidth="1"/>
    <col min="9989" max="9991" width="14.7265625" style="4" customWidth="1"/>
    <col min="9992" max="9992" width="15.81640625" style="4" customWidth="1"/>
    <col min="9993" max="9995" width="14.7265625" style="4" customWidth="1"/>
    <col min="9996" max="9996" width="15.81640625" style="4" customWidth="1"/>
    <col min="9997" max="9997" width="1.81640625" style="4" bestFit="1" customWidth="1"/>
    <col min="9998" max="9998" width="8.7265625" style="4"/>
    <col min="9999" max="9999" width="16.7265625" style="4" customWidth="1"/>
    <col min="10000" max="10240" width="8.7265625" style="4"/>
    <col min="10241" max="10241" width="4.453125" style="4" customWidth="1"/>
    <col min="10242" max="10242" width="8.54296875" style="4" customWidth="1"/>
    <col min="10243" max="10243" width="6.7265625" style="4" customWidth="1"/>
    <col min="10244" max="10244" width="74.7265625" style="4" bestFit="1" customWidth="1"/>
    <col min="10245" max="10247" width="14.7265625" style="4" customWidth="1"/>
    <col min="10248" max="10248" width="15.81640625" style="4" customWidth="1"/>
    <col min="10249" max="10251" width="14.7265625" style="4" customWidth="1"/>
    <col min="10252" max="10252" width="15.81640625" style="4" customWidth="1"/>
    <col min="10253" max="10253" width="1.81640625" style="4" bestFit="1" customWidth="1"/>
    <col min="10254" max="10254" width="8.7265625" style="4"/>
    <col min="10255" max="10255" width="16.7265625" style="4" customWidth="1"/>
    <col min="10256" max="10496" width="8.7265625" style="4"/>
    <col min="10497" max="10497" width="4.453125" style="4" customWidth="1"/>
    <col min="10498" max="10498" width="8.54296875" style="4" customWidth="1"/>
    <col min="10499" max="10499" width="6.7265625" style="4" customWidth="1"/>
    <col min="10500" max="10500" width="74.7265625" style="4" bestFit="1" customWidth="1"/>
    <col min="10501" max="10503" width="14.7265625" style="4" customWidth="1"/>
    <col min="10504" max="10504" width="15.81640625" style="4" customWidth="1"/>
    <col min="10505" max="10507" width="14.7265625" style="4" customWidth="1"/>
    <col min="10508" max="10508" width="15.81640625" style="4" customWidth="1"/>
    <col min="10509" max="10509" width="1.81640625" style="4" bestFit="1" customWidth="1"/>
    <col min="10510" max="10510" width="8.7265625" style="4"/>
    <col min="10511" max="10511" width="16.7265625" style="4" customWidth="1"/>
    <col min="10512" max="10752" width="8.7265625" style="4"/>
    <col min="10753" max="10753" width="4.453125" style="4" customWidth="1"/>
    <col min="10754" max="10754" width="8.54296875" style="4" customWidth="1"/>
    <col min="10755" max="10755" width="6.7265625" style="4" customWidth="1"/>
    <col min="10756" max="10756" width="74.7265625" style="4" bestFit="1" customWidth="1"/>
    <col min="10757" max="10759" width="14.7265625" style="4" customWidth="1"/>
    <col min="10760" max="10760" width="15.81640625" style="4" customWidth="1"/>
    <col min="10761" max="10763" width="14.7265625" style="4" customWidth="1"/>
    <col min="10764" max="10764" width="15.81640625" style="4" customWidth="1"/>
    <col min="10765" max="10765" width="1.81640625" style="4" bestFit="1" customWidth="1"/>
    <col min="10766" max="10766" width="8.7265625" style="4"/>
    <col min="10767" max="10767" width="16.7265625" style="4" customWidth="1"/>
    <col min="10768" max="11008" width="8.7265625" style="4"/>
    <col min="11009" max="11009" width="4.453125" style="4" customWidth="1"/>
    <col min="11010" max="11010" width="8.54296875" style="4" customWidth="1"/>
    <col min="11011" max="11011" width="6.7265625" style="4" customWidth="1"/>
    <col min="11012" max="11012" width="74.7265625" style="4" bestFit="1" customWidth="1"/>
    <col min="11013" max="11015" width="14.7265625" style="4" customWidth="1"/>
    <col min="11016" max="11016" width="15.81640625" style="4" customWidth="1"/>
    <col min="11017" max="11019" width="14.7265625" style="4" customWidth="1"/>
    <col min="11020" max="11020" width="15.81640625" style="4" customWidth="1"/>
    <col min="11021" max="11021" width="1.81640625" style="4" bestFit="1" customWidth="1"/>
    <col min="11022" max="11022" width="8.7265625" style="4"/>
    <col min="11023" max="11023" width="16.7265625" style="4" customWidth="1"/>
    <col min="11024" max="11264" width="8.7265625" style="4"/>
    <col min="11265" max="11265" width="4.453125" style="4" customWidth="1"/>
    <col min="11266" max="11266" width="8.54296875" style="4" customWidth="1"/>
    <col min="11267" max="11267" width="6.7265625" style="4" customWidth="1"/>
    <col min="11268" max="11268" width="74.7265625" style="4" bestFit="1" customWidth="1"/>
    <col min="11269" max="11271" width="14.7265625" style="4" customWidth="1"/>
    <col min="11272" max="11272" width="15.81640625" style="4" customWidth="1"/>
    <col min="11273" max="11275" width="14.7265625" style="4" customWidth="1"/>
    <col min="11276" max="11276" width="15.81640625" style="4" customWidth="1"/>
    <col min="11277" max="11277" width="1.81640625" style="4" bestFit="1" customWidth="1"/>
    <col min="11278" max="11278" width="8.7265625" style="4"/>
    <col min="11279" max="11279" width="16.7265625" style="4" customWidth="1"/>
    <col min="11280" max="11520" width="8.7265625" style="4"/>
    <col min="11521" max="11521" width="4.453125" style="4" customWidth="1"/>
    <col min="11522" max="11522" width="8.54296875" style="4" customWidth="1"/>
    <col min="11523" max="11523" width="6.7265625" style="4" customWidth="1"/>
    <col min="11524" max="11524" width="74.7265625" style="4" bestFit="1" customWidth="1"/>
    <col min="11525" max="11527" width="14.7265625" style="4" customWidth="1"/>
    <col min="11528" max="11528" width="15.81640625" style="4" customWidth="1"/>
    <col min="11529" max="11531" width="14.7265625" style="4" customWidth="1"/>
    <col min="11532" max="11532" width="15.81640625" style="4" customWidth="1"/>
    <col min="11533" max="11533" width="1.81640625" style="4" bestFit="1" customWidth="1"/>
    <col min="11534" max="11534" width="8.7265625" style="4"/>
    <col min="11535" max="11535" width="16.7265625" style="4" customWidth="1"/>
    <col min="11536" max="11776" width="8.7265625" style="4"/>
    <col min="11777" max="11777" width="4.453125" style="4" customWidth="1"/>
    <col min="11778" max="11778" width="8.54296875" style="4" customWidth="1"/>
    <col min="11779" max="11779" width="6.7265625" style="4" customWidth="1"/>
    <col min="11780" max="11780" width="74.7265625" style="4" bestFit="1" customWidth="1"/>
    <col min="11781" max="11783" width="14.7265625" style="4" customWidth="1"/>
    <col min="11784" max="11784" width="15.81640625" style="4" customWidth="1"/>
    <col min="11785" max="11787" width="14.7265625" style="4" customWidth="1"/>
    <col min="11788" max="11788" width="15.81640625" style="4" customWidth="1"/>
    <col min="11789" max="11789" width="1.81640625" style="4" bestFit="1" customWidth="1"/>
    <col min="11790" max="11790" width="8.7265625" style="4"/>
    <col min="11791" max="11791" width="16.7265625" style="4" customWidth="1"/>
    <col min="11792" max="12032" width="8.7265625" style="4"/>
    <col min="12033" max="12033" width="4.453125" style="4" customWidth="1"/>
    <col min="12034" max="12034" width="8.54296875" style="4" customWidth="1"/>
    <col min="12035" max="12035" width="6.7265625" style="4" customWidth="1"/>
    <col min="12036" max="12036" width="74.7265625" style="4" bestFit="1" customWidth="1"/>
    <col min="12037" max="12039" width="14.7265625" style="4" customWidth="1"/>
    <col min="12040" max="12040" width="15.81640625" style="4" customWidth="1"/>
    <col min="12041" max="12043" width="14.7265625" style="4" customWidth="1"/>
    <col min="12044" max="12044" width="15.81640625" style="4" customWidth="1"/>
    <col min="12045" max="12045" width="1.81640625" style="4" bestFit="1" customWidth="1"/>
    <col min="12046" max="12046" width="8.7265625" style="4"/>
    <col min="12047" max="12047" width="16.7265625" style="4" customWidth="1"/>
    <col min="12048" max="12288" width="8.7265625" style="4"/>
    <col min="12289" max="12289" width="4.453125" style="4" customWidth="1"/>
    <col min="12290" max="12290" width="8.54296875" style="4" customWidth="1"/>
    <col min="12291" max="12291" width="6.7265625" style="4" customWidth="1"/>
    <col min="12292" max="12292" width="74.7265625" style="4" bestFit="1" customWidth="1"/>
    <col min="12293" max="12295" width="14.7265625" style="4" customWidth="1"/>
    <col min="12296" max="12296" width="15.81640625" style="4" customWidth="1"/>
    <col min="12297" max="12299" width="14.7265625" style="4" customWidth="1"/>
    <col min="12300" max="12300" width="15.81640625" style="4" customWidth="1"/>
    <col min="12301" max="12301" width="1.81640625" style="4" bestFit="1" customWidth="1"/>
    <col min="12302" max="12302" width="8.7265625" style="4"/>
    <col min="12303" max="12303" width="16.7265625" style="4" customWidth="1"/>
    <col min="12304" max="12544" width="8.7265625" style="4"/>
    <col min="12545" max="12545" width="4.453125" style="4" customWidth="1"/>
    <col min="12546" max="12546" width="8.54296875" style="4" customWidth="1"/>
    <col min="12547" max="12547" width="6.7265625" style="4" customWidth="1"/>
    <col min="12548" max="12548" width="74.7265625" style="4" bestFit="1" customWidth="1"/>
    <col min="12549" max="12551" width="14.7265625" style="4" customWidth="1"/>
    <col min="12552" max="12552" width="15.81640625" style="4" customWidth="1"/>
    <col min="12553" max="12555" width="14.7265625" style="4" customWidth="1"/>
    <col min="12556" max="12556" width="15.81640625" style="4" customWidth="1"/>
    <col min="12557" max="12557" width="1.81640625" style="4" bestFit="1" customWidth="1"/>
    <col min="12558" max="12558" width="8.7265625" style="4"/>
    <col min="12559" max="12559" width="16.7265625" style="4" customWidth="1"/>
    <col min="12560" max="12800" width="8.7265625" style="4"/>
    <col min="12801" max="12801" width="4.453125" style="4" customWidth="1"/>
    <col min="12802" max="12802" width="8.54296875" style="4" customWidth="1"/>
    <col min="12803" max="12803" width="6.7265625" style="4" customWidth="1"/>
    <col min="12804" max="12804" width="74.7265625" style="4" bestFit="1" customWidth="1"/>
    <col min="12805" max="12807" width="14.7265625" style="4" customWidth="1"/>
    <col min="12808" max="12808" width="15.81640625" style="4" customWidth="1"/>
    <col min="12809" max="12811" width="14.7265625" style="4" customWidth="1"/>
    <col min="12812" max="12812" width="15.81640625" style="4" customWidth="1"/>
    <col min="12813" max="12813" width="1.81640625" style="4" bestFit="1" customWidth="1"/>
    <col min="12814" max="12814" width="8.7265625" style="4"/>
    <col min="12815" max="12815" width="16.7265625" style="4" customWidth="1"/>
    <col min="12816" max="13056" width="8.7265625" style="4"/>
    <col min="13057" max="13057" width="4.453125" style="4" customWidth="1"/>
    <col min="13058" max="13058" width="8.54296875" style="4" customWidth="1"/>
    <col min="13059" max="13059" width="6.7265625" style="4" customWidth="1"/>
    <col min="13060" max="13060" width="74.7265625" style="4" bestFit="1" customWidth="1"/>
    <col min="13061" max="13063" width="14.7265625" style="4" customWidth="1"/>
    <col min="13064" max="13064" width="15.81640625" style="4" customWidth="1"/>
    <col min="13065" max="13067" width="14.7265625" style="4" customWidth="1"/>
    <col min="13068" max="13068" width="15.81640625" style="4" customWidth="1"/>
    <col min="13069" max="13069" width="1.81640625" style="4" bestFit="1" customWidth="1"/>
    <col min="13070" max="13070" width="8.7265625" style="4"/>
    <col min="13071" max="13071" width="16.7265625" style="4" customWidth="1"/>
    <col min="13072" max="13312" width="8.7265625" style="4"/>
    <col min="13313" max="13313" width="4.453125" style="4" customWidth="1"/>
    <col min="13314" max="13314" width="8.54296875" style="4" customWidth="1"/>
    <col min="13315" max="13315" width="6.7265625" style="4" customWidth="1"/>
    <col min="13316" max="13316" width="74.7265625" style="4" bestFit="1" customWidth="1"/>
    <col min="13317" max="13319" width="14.7265625" style="4" customWidth="1"/>
    <col min="13320" max="13320" width="15.81640625" style="4" customWidth="1"/>
    <col min="13321" max="13323" width="14.7265625" style="4" customWidth="1"/>
    <col min="13324" max="13324" width="15.81640625" style="4" customWidth="1"/>
    <col min="13325" max="13325" width="1.81640625" style="4" bestFit="1" customWidth="1"/>
    <col min="13326" max="13326" width="8.7265625" style="4"/>
    <col min="13327" max="13327" width="16.7265625" style="4" customWidth="1"/>
    <col min="13328" max="13568" width="8.7265625" style="4"/>
    <col min="13569" max="13569" width="4.453125" style="4" customWidth="1"/>
    <col min="13570" max="13570" width="8.54296875" style="4" customWidth="1"/>
    <col min="13571" max="13571" width="6.7265625" style="4" customWidth="1"/>
    <col min="13572" max="13572" width="74.7265625" style="4" bestFit="1" customWidth="1"/>
    <col min="13573" max="13575" width="14.7265625" style="4" customWidth="1"/>
    <col min="13576" max="13576" width="15.81640625" style="4" customWidth="1"/>
    <col min="13577" max="13579" width="14.7265625" style="4" customWidth="1"/>
    <col min="13580" max="13580" width="15.81640625" style="4" customWidth="1"/>
    <col min="13581" max="13581" width="1.81640625" style="4" bestFit="1" customWidth="1"/>
    <col min="13582" max="13582" width="8.7265625" style="4"/>
    <col min="13583" max="13583" width="16.7265625" style="4" customWidth="1"/>
    <col min="13584" max="13824" width="8.7265625" style="4"/>
    <col min="13825" max="13825" width="4.453125" style="4" customWidth="1"/>
    <col min="13826" max="13826" width="8.54296875" style="4" customWidth="1"/>
    <col min="13827" max="13827" width="6.7265625" style="4" customWidth="1"/>
    <col min="13828" max="13828" width="74.7265625" style="4" bestFit="1" customWidth="1"/>
    <col min="13829" max="13831" width="14.7265625" style="4" customWidth="1"/>
    <col min="13832" max="13832" width="15.81640625" style="4" customWidth="1"/>
    <col min="13833" max="13835" width="14.7265625" style="4" customWidth="1"/>
    <col min="13836" max="13836" width="15.81640625" style="4" customWidth="1"/>
    <col min="13837" max="13837" width="1.81640625" style="4" bestFit="1" customWidth="1"/>
    <col min="13838" max="13838" width="8.7265625" style="4"/>
    <col min="13839" max="13839" width="16.7265625" style="4" customWidth="1"/>
    <col min="13840" max="14080" width="8.7265625" style="4"/>
    <col min="14081" max="14081" width="4.453125" style="4" customWidth="1"/>
    <col min="14082" max="14082" width="8.54296875" style="4" customWidth="1"/>
    <col min="14083" max="14083" width="6.7265625" style="4" customWidth="1"/>
    <col min="14084" max="14084" width="74.7265625" style="4" bestFit="1" customWidth="1"/>
    <col min="14085" max="14087" width="14.7265625" style="4" customWidth="1"/>
    <col min="14088" max="14088" width="15.81640625" style="4" customWidth="1"/>
    <col min="14089" max="14091" width="14.7265625" style="4" customWidth="1"/>
    <col min="14092" max="14092" width="15.81640625" style="4" customWidth="1"/>
    <col min="14093" max="14093" width="1.81640625" style="4" bestFit="1" customWidth="1"/>
    <col min="14094" max="14094" width="8.7265625" style="4"/>
    <col min="14095" max="14095" width="16.7265625" style="4" customWidth="1"/>
    <col min="14096" max="14336" width="8.7265625" style="4"/>
    <col min="14337" max="14337" width="4.453125" style="4" customWidth="1"/>
    <col min="14338" max="14338" width="8.54296875" style="4" customWidth="1"/>
    <col min="14339" max="14339" width="6.7265625" style="4" customWidth="1"/>
    <col min="14340" max="14340" width="74.7265625" style="4" bestFit="1" customWidth="1"/>
    <col min="14341" max="14343" width="14.7265625" style="4" customWidth="1"/>
    <col min="14344" max="14344" width="15.81640625" style="4" customWidth="1"/>
    <col min="14345" max="14347" width="14.7265625" style="4" customWidth="1"/>
    <col min="14348" max="14348" width="15.81640625" style="4" customWidth="1"/>
    <col min="14349" max="14349" width="1.81640625" style="4" bestFit="1" customWidth="1"/>
    <col min="14350" max="14350" width="8.7265625" style="4"/>
    <col min="14351" max="14351" width="16.7265625" style="4" customWidth="1"/>
    <col min="14352" max="14592" width="8.7265625" style="4"/>
    <col min="14593" max="14593" width="4.453125" style="4" customWidth="1"/>
    <col min="14594" max="14594" width="8.54296875" style="4" customWidth="1"/>
    <col min="14595" max="14595" width="6.7265625" style="4" customWidth="1"/>
    <col min="14596" max="14596" width="74.7265625" style="4" bestFit="1" customWidth="1"/>
    <col min="14597" max="14599" width="14.7265625" style="4" customWidth="1"/>
    <col min="14600" max="14600" width="15.81640625" style="4" customWidth="1"/>
    <col min="14601" max="14603" width="14.7265625" style="4" customWidth="1"/>
    <col min="14604" max="14604" width="15.81640625" style="4" customWidth="1"/>
    <col min="14605" max="14605" width="1.81640625" style="4" bestFit="1" customWidth="1"/>
    <col min="14606" max="14606" width="8.7265625" style="4"/>
    <col min="14607" max="14607" width="16.7265625" style="4" customWidth="1"/>
    <col min="14608" max="14848" width="8.7265625" style="4"/>
    <col min="14849" max="14849" width="4.453125" style="4" customWidth="1"/>
    <col min="14850" max="14850" width="8.54296875" style="4" customWidth="1"/>
    <col min="14851" max="14851" width="6.7265625" style="4" customWidth="1"/>
    <col min="14852" max="14852" width="74.7265625" style="4" bestFit="1" customWidth="1"/>
    <col min="14853" max="14855" width="14.7265625" style="4" customWidth="1"/>
    <col min="14856" max="14856" width="15.81640625" style="4" customWidth="1"/>
    <col min="14857" max="14859" width="14.7265625" style="4" customWidth="1"/>
    <col min="14860" max="14860" width="15.81640625" style="4" customWidth="1"/>
    <col min="14861" max="14861" width="1.81640625" style="4" bestFit="1" customWidth="1"/>
    <col min="14862" max="14862" width="8.7265625" style="4"/>
    <col min="14863" max="14863" width="16.7265625" style="4" customWidth="1"/>
    <col min="14864" max="15104" width="8.7265625" style="4"/>
    <col min="15105" max="15105" width="4.453125" style="4" customWidth="1"/>
    <col min="15106" max="15106" width="8.54296875" style="4" customWidth="1"/>
    <col min="15107" max="15107" width="6.7265625" style="4" customWidth="1"/>
    <col min="15108" max="15108" width="74.7265625" style="4" bestFit="1" customWidth="1"/>
    <col min="15109" max="15111" width="14.7265625" style="4" customWidth="1"/>
    <col min="15112" max="15112" width="15.81640625" style="4" customWidth="1"/>
    <col min="15113" max="15115" width="14.7265625" style="4" customWidth="1"/>
    <col min="15116" max="15116" width="15.81640625" style="4" customWidth="1"/>
    <col min="15117" max="15117" width="1.81640625" style="4" bestFit="1" customWidth="1"/>
    <col min="15118" max="15118" width="8.7265625" style="4"/>
    <col min="15119" max="15119" width="16.7265625" style="4" customWidth="1"/>
    <col min="15120" max="15360" width="8.7265625" style="4"/>
    <col min="15361" max="15361" width="4.453125" style="4" customWidth="1"/>
    <col min="15362" max="15362" width="8.54296875" style="4" customWidth="1"/>
    <col min="15363" max="15363" width="6.7265625" style="4" customWidth="1"/>
    <col min="15364" max="15364" width="74.7265625" style="4" bestFit="1" customWidth="1"/>
    <col min="15365" max="15367" width="14.7265625" style="4" customWidth="1"/>
    <col min="15368" max="15368" width="15.81640625" style="4" customWidth="1"/>
    <col min="15369" max="15371" width="14.7265625" style="4" customWidth="1"/>
    <col min="15372" max="15372" width="15.81640625" style="4" customWidth="1"/>
    <col min="15373" max="15373" width="1.81640625" style="4" bestFit="1" customWidth="1"/>
    <col min="15374" max="15374" width="8.7265625" style="4"/>
    <col min="15375" max="15375" width="16.7265625" style="4" customWidth="1"/>
    <col min="15376" max="15616" width="8.7265625" style="4"/>
    <col min="15617" max="15617" width="4.453125" style="4" customWidth="1"/>
    <col min="15618" max="15618" width="8.54296875" style="4" customWidth="1"/>
    <col min="15619" max="15619" width="6.7265625" style="4" customWidth="1"/>
    <col min="15620" max="15620" width="74.7265625" style="4" bestFit="1" customWidth="1"/>
    <col min="15621" max="15623" width="14.7265625" style="4" customWidth="1"/>
    <col min="15624" max="15624" width="15.81640625" style="4" customWidth="1"/>
    <col min="15625" max="15627" width="14.7265625" style="4" customWidth="1"/>
    <col min="15628" max="15628" width="15.81640625" style="4" customWidth="1"/>
    <col min="15629" max="15629" width="1.81640625" style="4" bestFit="1" customWidth="1"/>
    <col min="15630" max="15630" width="8.7265625" style="4"/>
    <col min="15631" max="15631" width="16.7265625" style="4" customWidth="1"/>
    <col min="15632" max="15872" width="8.7265625" style="4"/>
    <col min="15873" max="15873" width="4.453125" style="4" customWidth="1"/>
    <col min="15874" max="15874" width="8.54296875" style="4" customWidth="1"/>
    <col min="15875" max="15875" width="6.7265625" style="4" customWidth="1"/>
    <col min="15876" max="15876" width="74.7265625" style="4" bestFit="1" customWidth="1"/>
    <col min="15877" max="15879" width="14.7265625" style="4" customWidth="1"/>
    <col min="15880" max="15880" width="15.81640625" style="4" customWidth="1"/>
    <col min="15881" max="15883" width="14.7265625" style="4" customWidth="1"/>
    <col min="15884" max="15884" width="15.81640625" style="4" customWidth="1"/>
    <col min="15885" max="15885" width="1.81640625" style="4" bestFit="1" customWidth="1"/>
    <col min="15886" max="15886" width="8.7265625" style="4"/>
    <col min="15887" max="15887" width="16.7265625" style="4" customWidth="1"/>
    <col min="15888" max="16128" width="8.7265625" style="4"/>
    <col min="16129" max="16129" width="4.453125" style="4" customWidth="1"/>
    <col min="16130" max="16130" width="8.54296875" style="4" customWidth="1"/>
    <col min="16131" max="16131" width="6.7265625" style="4" customWidth="1"/>
    <col min="16132" max="16132" width="74.7265625" style="4" bestFit="1" customWidth="1"/>
    <col min="16133" max="16135" width="14.7265625" style="4" customWidth="1"/>
    <col min="16136" max="16136" width="15.81640625" style="4" customWidth="1"/>
    <col min="16137" max="16139" width="14.7265625" style="4" customWidth="1"/>
    <col min="16140" max="16140" width="15.81640625" style="4" customWidth="1"/>
    <col min="16141" max="16141" width="1.81640625" style="4" bestFit="1" customWidth="1"/>
    <col min="16142" max="16142" width="8.7265625" style="4"/>
    <col min="16143" max="16143" width="16.7265625" style="4" customWidth="1"/>
    <col min="16144" max="16384" width="8.7265625" style="4"/>
  </cols>
  <sheetData>
    <row r="1" spans="1:12" x14ac:dyDescent="0.35">
      <c r="G1" s="2" t="s">
        <v>41</v>
      </c>
    </row>
    <row r="2" spans="1:12" x14ac:dyDescent="0.35">
      <c r="H2" s="3"/>
      <c r="K2" s="3" t="s">
        <v>42</v>
      </c>
      <c r="L2" s="4"/>
    </row>
    <row r="4" spans="1:12" x14ac:dyDescent="0.35">
      <c r="A4" s="70" t="s">
        <v>27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2" ht="15" thickBot="1" x14ac:dyDescent="0.4">
      <c r="A5" s="71"/>
      <c r="B5" s="71"/>
      <c r="C5" s="71"/>
      <c r="D5" s="71"/>
      <c r="E5" s="71"/>
      <c r="F5" s="71"/>
      <c r="G5" s="71"/>
      <c r="H5" s="71"/>
      <c r="I5" s="4"/>
      <c r="J5" s="4"/>
      <c r="K5" s="4"/>
      <c r="L5" s="4"/>
    </row>
    <row r="6" spans="1:12" ht="15" thickBot="1" x14ac:dyDescent="0.4">
      <c r="A6" s="5"/>
      <c r="B6" s="6" t="s">
        <v>0</v>
      </c>
      <c r="C6" s="7" t="s">
        <v>1</v>
      </c>
      <c r="D6" s="8" t="s">
        <v>2</v>
      </c>
      <c r="E6" s="8"/>
      <c r="F6" s="8" t="s">
        <v>3</v>
      </c>
      <c r="G6" s="8" t="s">
        <v>4</v>
      </c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</row>
    <row r="7" spans="1:12" ht="40.5" customHeight="1" thickBot="1" x14ac:dyDescent="0.4">
      <c r="A7" s="9">
        <v>1</v>
      </c>
      <c r="B7" s="55" t="s">
        <v>10</v>
      </c>
      <c r="C7" s="10" t="s">
        <v>11</v>
      </c>
      <c r="D7" s="11" t="s">
        <v>40</v>
      </c>
      <c r="E7" s="11" t="s">
        <v>39</v>
      </c>
      <c r="F7" s="12" t="s">
        <v>12</v>
      </c>
      <c r="G7" s="12" t="s">
        <v>13</v>
      </c>
      <c r="H7" s="12" t="s">
        <v>14</v>
      </c>
      <c r="I7" s="11" t="s">
        <v>43</v>
      </c>
      <c r="J7" s="12" t="s">
        <v>12</v>
      </c>
      <c r="K7" s="12" t="s">
        <v>13</v>
      </c>
      <c r="L7" s="12" t="s">
        <v>14</v>
      </c>
    </row>
    <row r="8" spans="1:12" ht="17.149999999999999" customHeight="1" x14ac:dyDescent="0.35">
      <c r="A8" s="13">
        <v>2</v>
      </c>
      <c r="B8" s="14">
        <v>1</v>
      </c>
      <c r="C8" s="15" t="s">
        <v>15</v>
      </c>
      <c r="D8" s="16"/>
      <c r="E8" s="16"/>
      <c r="F8" s="16"/>
      <c r="G8" s="16"/>
      <c r="H8" s="16"/>
      <c r="I8" s="16"/>
      <c r="J8" s="16"/>
      <c r="K8" s="16"/>
      <c r="L8" s="16"/>
    </row>
    <row r="9" spans="1:12" ht="17.149999999999999" customHeight="1" x14ac:dyDescent="0.35">
      <c r="A9" s="17">
        <v>3</v>
      </c>
      <c r="B9" s="18">
        <v>2</v>
      </c>
      <c r="C9" s="19" t="s">
        <v>28</v>
      </c>
      <c r="D9" s="20">
        <v>720000</v>
      </c>
      <c r="E9" s="20"/>
      <c r="F9" s="20">
        <v>720000</v>
      </c>
      <c r="G9" s="20"/>
      <c r="H9" s="20"/>
      <c r="I9" s="20"/>
      <c r="J9" s="20"/>
      <c r="K9" s="20"/>
      <c r="L9" s="20"/>
    </row>
    <row r="10" spans="1:12" ht="17.149999999999999" customHeight="1" x14ac:dyDescent="0.35">
      <c r="A10" s="13">
        <v>4</v>
      </c>
      <c r="B10" s="18">
        <v>3</v>
      </c>
      <c r="C10" s="19" t="s">
        <v>29</v>
      </c>
      <c r="D10" s="21">
        <v>1700000</v>
      </c>
      <c r="E10" s="21"/>
      <c r="F10" s="21">
        <v>1700000</v>
      </c>
      <c r="G10" s="21"/>
      <c r="H10" s="21"/>
      <c r="I10" s="21"/>
      <c r="J10" s="21"/>
      <c r="K10" s="21"/>
      <c r="L10" s="21"/>
    </row>
    <row r="11" spans="1:12" ht="17.149999999999999" customHeight="1" x14ac:dyDescent="0.35">
      <c r="A11" s="17">
        <v>5</v>
      </c>
      <c r="B11" s="18">
        <v>4</v>
      </c>
      <c r="C11" s="19" t="s">
        <v>30</v>
      </c>
      <c r="D11" s="23">
        <v>3080000</v>
      </c>
      <c r="E11" s="23"/>
      <c r="F11" s="23">
        <v>3080000</v>
      </c>
      <c r="G11" s="23"/>
      <c r="H11" s="23"/>
      <c r="I11" s="23"/>
      <c r="J11" s="23"/>
      <c r="K11" s="23"/>
      <c r="L11" s="23"/>
    </row>
    <row r="12" spans="1:12" ht="17.149999999999999" customHeight="1" x14ac:dyDescent="0.35">
      <c r="A12" s="17">
        <v>6</v>
      </c>
      <c r="B12" s="18">
        <v>5</v>
      </c>
      <c r="C12" s="19" t="s">
        <v>31</v>
      </c>
      <c r="D12" s="20">
        <v>590550</v>
      </c>
      <c r="E12" s="20"/>
      <c r="F12" s="20">
        <v>590550</v>
      </c>
      <c r="G12" s="20"/>
      <c r="H12" s="20"/>
      <c r="I12" s="20"/>
      <c r="J12" s="20"/>
      <c r="K12" s="20"/>
      <c r="L12" s="20"/>
    </row>
    <row r="13" spans="1:12" ht="19" customHeight="1" x14ac:dyDescent="0.35">
      <c r="A13" s="17">
        <v>7</v>
      </c>
      <c r="B13" s="25">
        <v>7</v>
      </c>
      <c r="C13" s="26" t="s">
        <v>32</v>
      </c>
      <c r="D13" s="27">
        <v>1625615</v>
      </c>
      <c r="E13" s="27"/>
      <c r="F13" s="27">
        <v>1625615</v>
      </c>
      <c r="G13" s="27"/>
      <c r="H13" s="27"/>
      <c r="I13" s="27"/>
      <c r="J13" s="27"/>
      <c r="K13" s="27"/>
      <c r="L13" s="27"/>
    </row>
    <row r="14" spans="1:12" ht="17.149999999999999" customHeight="1" x14ac:dyDescent="0.35">
      <c r="A14" s="17">
        <v>8</v>
      </c>
      <c r="B14" s="18">
        <v>8</v>
      </c>
      <c r="C14" s="22" t="s">
        <v>33</v>
      </c>
      <c r="D14" s="23">
        <v>5150000</v>
      </c>
      <c r="E14" s="23"/>
      <c r="F14" s="23">
        <v>5150000</v>
      </c>
      <c r="G14" s="23"/>
      <c r="H14" s="23"/>
      <c r="I14" s="23"/>
      <c r="J14" s="23"/>
      <c r="K14" s="23"/>
      <c r="L14" s="23"/>
    </row>
    <row r="15" spans="1:12" ht="17.149999999999999" customHeight="1" x14ac:dyDescent="0.35">
      <c r="A15" s="17">
        <v>9</v>
      </c>
      <c r="B15" s="18">
        <v>9</v>
      </c>
      <c r="C15" s="22" t="s">
        <v>34</v>
      </c>
      <c r="D15" s="21">
        <v>1540000</v>
      </c>
      <c r="E15" s="21"/>
      <c r="F15" s="21">
        <v>1540000</v>
      </c>
      <c r="G15" s="21"/>
      <c r="H15" s="21"/>
      <c r="I15" s="21"/>
      <c r="J15" s="21"/>
      <c r="K15" s="21"/>
      <c r="L15" s="21"/>
    </row>
    <row r="16" spans="1:12" ht="17.149999999999999" customHeight="1" x14ac:dyDescent="0.35">
      <c r="A16" s="17">
        <v>10</v>
      </c>
      <c r="B16" s="18">
        <v>10</v>
      </c>
      <c r="C16" s="22" t="s">
        <v>35</v>
      </c>
      <c r="D16" s="20">
        <v>2000000</v>
      </c>
      <c r="E16" s="20"/>
      <c r="F16" s="20">
        <v>2000000</v>
      </c>
      <c r="G16" s="20"/>
      <c r="H16" s="20"/>
      <c r="I16" s="20"/>
      <c r="J16" s="20"/>
      <c r="K16" s="20"/>
      <c r="L16" s="20"/>
    </row>
    <row r="17" spans="1:15" ht="17.149999999999999" customHeight="1" x14ac:dyDescent="0.35">
      <c r="A17" s="17">
        <v>11</v>
      </c>
      <c r="B17" s="18">
        <v>11</v>
      </c>
      <c r="C17" s="53" t="s">
        <v>36</v>
      </c>
      <c r="D17" s="20">
        <v>13945733</v>
      </c>
      <c r="E17" s="20"/>
      <c r="F17" s="20">
        <v>13945733</v>
      </c>
      <c r="G17" s="20"/>
      <c r="H17" s="20"/>
      <c r="I17" s="20"/>
      <c r="J17" s="20"/>
      <c r="K17" s="20"/>
      <c r="L17" s="20"/>
    </row>
    <row r="18" spans="1:15" ht="17.149999999999999" customHeight="1" x14ac:dyDescent="0.35">
      <c r="A18" s="17">
        <v>12</v>
      </c>
      <c r="B18" s="18">
        <v>12</v>
      </c>
      <c r="C18" s="24" t="s">
        <v>37</v>
      </c>
      <c r="D18" s="54">
        <f>(D9+D10+D11+D12+D14+D15+D16+D17)*0.27</f>
        <v>7756096.4100000001</v>
      </c>
      <c r="E18" s="54"/>
      <c r="F18" s="54">
        <f>(F9+F10+F11+F12+F14+F15+F16+F17)*0.27</f>
        <v>7756096.4100000001</v>
      </c>
      <c r="G18" s="23"/>
      <c r="H18" s="23"/>
      <c r="I18" s="23"/>
      <c r="J18" s="23"/>
      <c r="K18" s="23"/>
      <c r="L18" s="23"/>
    </row>
    <row r="19" spans="1:15" ht="17.149999999999999" customHeight="1" thickBot="1" x14ac:dyDescent="0.4">
      <c r="A19" s="17"/>
      <c r="B19" s="56">
        <v>13</v>
      </c>
      <c r="C19" s="57" t="s">
        <v>38</v>
      </c>
      <c r="D19" s="58"/>
      <c r="E19" s="58">
        <v>4720596</v>
      </c>
      <c r="F19" s="58">
        <v>4720596</v>
      </c>
      <c r="G19" s="59"/>
      <c r="H19" s="59"/>
      <c r="I19" s="59"/>
      <c r="J19" s="59"/>
      <c r="K19" s="59"/>
      <c r="L19" s="59"/>
    </row>
    <row r="20" spans="1:15" ht="17.149999999999999" customHeight="1" thickBot="1" x14ac:dyDescent="0.4">
      <c r="A20" s="17">
        <v>13</v>
      </c>
      <c r="B20" s="72" t="s">
        <v>16</v>
      </c>
      <c r="C20" s="73"/>
      <c r="D20" s="28">
        <f>SUM(D9:D18)</f>
        <v>38107994.409999996</v>
      </c>
      <c r="E20" s="28">
        <f>SUM(E8:E19)</f>
        <v>4720596</v>
      </c>
      <c r="F20" s="28">
        <f>SUM(F8:F19)</f>
        <v>42828590.409999996</v>
      </c>
      <c r="G20" s="28">
        <f t="shared" ref="G20:L20" si="0">SUM(G8:G18)</f>
        <v>0</v>
      </c>
      <c r="H20" s="28">
        <f t="shared" si="0"/>
        <v>0</v>
      </c>
      <c r="I20" s="28">
        <f t="shared" si="0"/>
        <v>0</v>
      </c>
      <c r="J20" s="28">
        <f t="shared" si="0"/>
        <v>0</v>
      </c>
      <c r="K20" s="28">
        <f t="shared" si="0"/>
        <v>0</v>
      </c>
      <c r="L20" s="28">
        <f t="shared" si="0"/>
        <v>0</v>
      </c>
      <c r="O20" s="2"/>
    </row>
    <row r="21" spans="1:15" ht="17.149999999999999" customHeight="1" x14ac:dyDescent="0.35">
      <c r="A21" s="17">
        <v>14</v>
      </c>
      <c r="B21" s="29">
        <v>13</v>
      </c>
      <c r="C21" s="30" t="s">
        <v>17</v>
      </c>
      <c r="D21" s="31"/>
      <c r="E21" s="31"/>
      <c r="F21" s="31"/>
      <c r="G21" s="31"/>
      <c r="H21" s="31"/>
      <c r="I21" s="31"/>
      <c r="J21" s="31"/>
      <c r="K21" s="31"/>
      <c r="L21" s="31"/>
    </row>
    <row r="22" spans="1:15" ht="17.149999999999999" customHeight="1" thickBot="1" x14ac:dyDescent="0.4">
      <c r="A22" s="17">
        <v>15</v>
      </c>
      <c r="B22" s="32">
        <v>14</v>
      </c>
      <c r="C22" s="33"/>
      <c r="D22" s="34"/>
      <c r="E22" s="34"/>
      <c r="F22" s="34"/>
      <c r="G22" s="34"/>
      <c r="H22" s="34"/>
      <c r="I22" s="34"/>
      <c r="J22" s="34"/>
      <c r="K22" s="34"/>
      <c r="L22" s="34"/>
    </row>
    <row r="23" spans="1:15" ht="17.149999999999999" customHeight="1" thickBot="1" x14ac:dyDescent="0.4">
      <c r="A23" s="17">
        <v>16</v>
      </c>
      <c r="B23" s="74" t="s">
        <v>18</v>
      </c>
      <c r="C23" s="75"/>
      <c r="D23" s="28">
        <f t="shared" ref="D23:L23" si="1">SUM(D22)</f>
        <v>0</v>
      </c>
      <c r="E23" s="28"/>
      <c r="F23" s="28">
        <f t="shared" si="1"/>
        <v>0</v>
      </c>
      <c r="G23" s="28">
        <f t="shared" si="1"/>
        <v>0</v>
      </c>
      <c r="H23" s="28">
        <f t="shared" si="1"/>
        <v>0</v>
      </c>
      <c r="I23" s="28">
        <f t="shared" si="1"/>
        <v>0</v>
      </c>
      <c r="J23" s="28">
        <f t="shared" si="1"/>
        <v>0</v>
      </c>
      <c r="K23" s="28">
        <f t="shared" si="1"/>
        <v>0</v>
      </c>
      <c r="L23" s="28">
        <f t="shared" si="1"/>
        <v>0</v>
      </c>
    </row>
    <row r="24" spans="1:15" ht="17.149999999999999" customHeight="1" x14ac:dyDescent="0.35">
      <c r="A24" s="17">
        <v>17</v>
      </c>
      <c r="B24" s="35">
        <v>15</v>
      </c>
      <c r="C24" s="36" t="s">
        <v>19</v>
      </c>
      <c r="D24" s="16"/>
      <c r="E24" s="16"/>
      <c r="F24" s="16"/>
      <c r="G24" s="16"/>
      <c r="H24" s="16"/>
      <c r="I24" s="16"/>
      <c r="J24" s="16"/>
      <c r="K24" s="16"/>
      <c r="L24" s="16"/>
    </row>
    <row r="25" spans="1:15" ht="17.149999999999999" customHeight="1" thickBot="1" x14ac:dyDescent="0.4">
      <c r="A25" s="17">
        <v>18</v>
      </c>
      <c r="B25" s="37">
        <v>16</v>
      </c>
      <c r="C25" s="24"/>
      <c r="D25" s="23"/>
      <c r="E25" s="23"/>
      <c r="F25" s="23"/>
      <c r="G25" s="23"/>
      <c r="H25" s="23"/>
      <c r="I25" s="23"/>
      <c r="J25" s="23"/>
      <c r="K25" s="23"/>
      <c r="L25" s="23"/>
    </row>
    <row r="26" spans="1:15" ht="17.149999999999999" customHeight="1" thickBot="1" x14ac:dyDescent="0.4">
      <c r="A26" s="17">
        <v>19</v>
      </c>
      <c r="B26" s="76" t="s">
        <v>20</v>
      </c>
      <c r="C26" s="75"/>
      <c r="D26" s="28">
        <f>SUM(D24:D25)</f>
        <v>0</v>
      </c>
      <c r="E26" s="28"/>
      <c r="F26" s="28">
        <f>SUM(F24:F25)</f>
        <v>0</v>
      </c>
      <c r="G26" s="28">
        <f>SUM(G24:G25)</f>
        <v>0</v>
      </c>
      <c r="H26" s="28">
        <f>SUM(H24:H25)</f>
        <v>0</v>
      </c>
      <c r="I26" s="28"/>
      <c r="J26" s="28"/>
      <c r="K26" s="28"/>
      <c r="L26" s="28">
        <f>SUM(L24:L25)</f>
        <v>0</v>
      </c>
    </row>
    <row r="27" spans="1:15" ht="17.149999999999999" customHeight="1" thickBot="1" x14ac:dyDescent="0.4">
      <c r="A27" s="17">
        <v>20</v>
      </c>
      <c r="B27" s="68" t="s">
        <v>21</v>
      </c>
      <c r="C27" s="69"/>
      <c r="D27" s="38">
        <f>SUM(D20+D23,D26)</f>
        <v>38107994.409999996</v>
      </c>
      <c r="E27" s="38">
        <f>SUM(E20,E23,E26)</f>
        <v>4720596</v>
      </c>
      <c r="F27" s="38">
        <f>SUM(F20+F23,F26)</f>
        <v>42828590.409999996</v>
      </c>
      <c r="G27" s="38">
        <f>SUM(G20+G23,G26)</f>
        <v>0</v>
      </c>
      <c r="H27" s="38">
        <f>SUM(H20+H23,H26)</f>
        <v>0</v>
      </c>
      <c r="I27" s="38"/>
      <c r="J27" s="38"/>
      <c r="K27" s="38"/>
      <c r="L27" s="38">
        <f>SUM(L20+L23,L26)</f>
        <v>0</v>
      </c>
    </row>
    <row r="28" spans="1:15" ht="17.149999999999999" customHeight="1" x14ac:dyDescent="0.35">
      <c r="A28" s="17">
        <v>21</v>
      </c>
      <c r="B28" s="39">
        <v>17</v>
      </c>
      <c r="C28" s="40" t="s">
        <v>22</v>
      </c>
      <c r="D28" s="41"/>
      <c r="E28" s="41"/>
      <c r="F28" s="41"/>
      <c r="G28" s="41"/>
      <c r="H28" s="41"/>
      <c r="I28" s="41"/>
      <c r="J28" s="41"/>
      <c r="K28" s="41"/>
      <c r="L28" s="41"/>
    </row>
    <row r="29" spans="1:15" ht="17.149999999999999" customHeight="1" thickBot="1" x14ac:dyDescent="0.4">
      <c r="A29" s="17">
        <v>22</v>
      </c>
      <c r="B29" s="42">
        <v>18</v>
      </c>
      <c r="C29" s="43"/>
      <c r="D29" s="44"/>
      <c r="E29" s="44"/>
      <c r="F29" s="44"/>
      <c r="G29" s="44"/>
      <c r="H29" s="44"/>
      <c r="I29" s="44"/>
      <c r="J29" s="44"/>
      <c r="K29" s="44"/>
      <c r="L29" s="44"/>
    </row>
    <row r="30" spans="1:15" ht="17.149999999999999" customHeight="1" thickBot="1" x14ac:dyDescent="0.4">
      <c r="A30" s="17">
        <v>23</v>
      </c>
      <c r="B30" s="60" t="s">
        <v>23</v>
      </c>
      <c r="C30" s="61"/>
      <c r="D30" s="28">
        <f t="shared" ref="D30:L30" si="2">SUM(D28:D29)</f>
        <v>0</v>
      </c>
      <c r="E30" s="28"/>
      <c r="F30" s="28">
        <f t="shared" si="2"/>
        <v>0</v>
      </c>
      <c r="G30" s="28">
        <f t="shared" si="2"/>
        <v>0</v>
      </c>
      <c r="H30" s="28">
        <f t="shared" si="2"/>
        <v>0</v>
      </c>
      <c r="I30" s="28">
        <f t="shared" si="2"/>
        <v>0</v>
      </c>
      <c r="J30" s="28">
        <f t="shared" si="2"/>
        <v>0</v>
      </c>
      <c r="K30" s="28">
        <f t="shared" si="2"/>
        <v>0</v>
      </c>
      <c r="L30" s="28">
        <f t="shared" si="2"/>
        <v>0</v>
      </c>
    </row>
    <row r="31" spans="1:15" ht="17.149999999999999" customHeight="1" x14ac:dyDescent="0.35">
      <c r="A31" s="17">
        <v>24</v>
      </c>
      <c r="B31" s="45">
        <v>19</v>
      </c>
      <c r="C31" s="46" t="s">
        <v>24</v>
      </c>
      <c r="D31" s="16"/>
      <c r="E31" s="16"/>
      <c r="F31" s="16"/>
      <c r="G31" s="16"/>
      <c r="H31" s="16"/>
      <c r="I31" s="16"/>
      <c r="J31" s="16"/>
      <c r="K31" s="16"/>
      <c r="L31" s="16"/>
    </row>
    <row r="32" spans="1:15" ht="17.149999999999999" customHeight="1" thickBot="1" x14ac:dyDescent="0.4">
      <c r="A32" s="17">
        <v>25</v>
      </c>
      <c r="B32" s="47">
        <v>20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</row>
    <row r="33" spans="1:15" ht="17.149999999999999" customHeight="1" thickBot="1" x14ac:dyDescent="0.4">
      <c r="A33" s="17">
        <v>26</v>
      </c>
      <c r="B33" s="62" t="s">
        <v>25</v>
      </c>
      <c r="C33" s="63"/>
      <c r="D33" s="28">
        <f t="shared" ref="D33:L33" si="3">SUM(D32)</f>
        <v>0</v>
      </c>
      <c r="E33" s="28"/>
      <c r="F33" s="28">
        <f t="shared" si="3"/>
        <v>0</v>
      </c>
      <c r="G33" s="28">
        <f t="shared" si="3"/>
        <v>0</v>
      </c>
      <c r="H33" s="28">
        <f t="shared" si="3"/>
        <v>0</v>
      </c>
      <c r="I33" s="28">
        <f t="shared" si="3"/>
        <v>0</v>
      </c>
      <c r="J33" s="28">
        <f t="shared" si="3"/>
        <v>0</v>
      </c>
      <c r="K33" s="28">
        <f t="shared" si="3"/>
        <v>0</v>
      </c>
      <c r="L33" s="28">
        <f t="shared" si="3"/>
        <v>0</v>
      </c>
    </row>
    <row r="34" spans="1:15" ht="17.149999999999999" customHeight="1" thickBot="1" x14ac:dyDescent="0.4">
      <c r="A34" s="17">
        <v>27</v>
      </c>
      <c r="B34" s="64" t="s">
        <v>26</v>
      </c>
      <c r="C34" s="65"/>
      <c r="D34" s="50">
        <f t="shared" ref="D34:L34" si="4">SUM(D27,D30,D33)</f>
        <v>38107994.409999996</v>
      </c>
      <c r="E34" s="50">
        <f>SUM(E27,E30,E33)</f>
        <v>4720596</v>
      </c>
      <c r="F34" s="50">
        <f t="shared" si="4"/>
        <v>42828590.409999996</v>
      </c>
      <c r="G34" s="50">
        <f t="shared" si="4"/>
        <v>0</v>
      </c>
      <c r="H34" s="50">
        <f t="shared" si="4"/>
        <v>0</v>
      </c>
      <c r="I34" s="50">
        <f t="shared" si="4"/>
        <v>0</v>
      </c>
      <c r="J34" s="50">
        <f t="shared" si="4"/>
        <v>0</v>
      </c>
      <c r="K34" s="50">
        <f t="shared" si="4"/>
        <v>0</v>
      </c>
      <c r="L34" s="50">
        <f t="shared" si="4"/>
        <v>0</v>
      </c>
      <c r="O34" s="2"/>
    </row>
    <row r="35" spans="1:15" s="51" customFormat="1" ht="13" x14ac:dyDescent="0.3">
      <c r="A35" s="66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</row>
    <row r="36" spans="1:15" s="51" customFormat="1" ht="13" x14ac:dyDescent="0.3">
      <c r="A36" s="66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</row>
    <row r="37" spans="1:15" s="51" customFormat="1" ht="13" x14ac:dyDescent="0.3">
      <c r="A37" s="52"/>
    </row>
  </sheetData>
  <mergeCells count="11">
    <mergeCell ref="B27:C27"/>
    <mergeCell ref="A4:L4"/>
    <mergeCell ref="A5:H5"/>
    <mergeCell ref="B20:C20"/>
    <mergeCell ref="B23:C23"/>
    <mergeCell ref="B26:C26"/>
    <mergeCell ref="B30:C30"/>
    <mergeCell ref="B33:C33"/>
    <mergeCell ref="B34:C34"/>
    <mergeCell ref="A35:O35"/>
    <mergeCell ref="A36:O36"/>
  </mergeCells>
  <pageMargins left="3.937007874015748E-2" right="3.937007874015748E-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Gabi</cp:lastModifiedBy>
  <cp:lastPrinted>2019-08-21T06:49:10Z</cp:lastPrinted>
  <dcterms:created xsi:type="dcterms:W3CDTF">2019-02-15T11:24:41Z</dcterms:created>
  <dcterms:modified xsi:type="dcterms:W3CDTF">2019-08-21T06:49:52Z</dcterms:modified>
</cp:coreProperties>
</file>