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<sst xmlns="http://schemas.openxmlformats.org/spreadsheetml/2006/main" count="257" uniqueCount="226">
  <si>
    <t>B E V É T E L E K</t>
  </si>
  <si>
    <t>Ezer forintban</t>
  </si>
  <si>
    <t>Sor-
szám</t>
  </si>
  <si>
    <t>Bevételi jogcím</t>
  </si>
  <si>
    <t>1.</t>
  </si>
  <si>
    <t>I. Működési költségvetés</t>
  </si>
  <si>
    <t>2.</t>
  </si>
  <si>
    <t xml:space="preserve">I/1. Közhatalmi bevételek </t>
  </si>
  <si>
    <t>2.1.</t>
  </si>
  <si>
    <t>Helyi adók</t>
  </si>
  <si>
    <t>2.2.</t>
  </si>
  <si>
    <t>2.3.</t>
  </si>
  <si>
    <t>Bírságok, díjak, pótlékok</t>
  </si>
  <si>
    <t>2.4.</t>
  </si>
  <si>
    <t>Bírságbevételek</t>
  </si>
  <si>
    <t>2.5.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</si>
  <si>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</si>
  <si>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</si>
  <si>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</si>
  <si>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</si>
  <si>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</si>
  <si>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</si>
  <si>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</si>
  <si>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</si>
  <si>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és lizingdíj bevételek</t>
  </si>
  <si>
    <t>3.4.</t>
  </si>
  <si>
    <t>Intézményi ellátási díjak</t>
  </si>
  <si>
    <t>3.5.</t>
  </si>
  <si>
    <t>Alkalmazottak térítése</t>
  </si>
  <si>
    <t>3.6.</t>
  </si>
  <si>
    <t>Általános forgalmi adó bevétel, visszatérülések</t>
  </si>
  <si>
    <t>3.7.</t>
  </si>
  <si>
    <t>Működési célú hozam- és kamatbevételek</t>
  </si>
  <si>
    <t>3.8.</t>
  </si>
  <si>
    <t>Egyéb működési célú bevétel</t>
  </si>
  <si>
    <t>3.9</t>
  </si>
  <si>
    <t>Továbbszámlázott bevételek</t>
  </si>
  <si>
    <t>4.</t>
  </si>
  <si>
    <t>I/3. Működési célú támogatások államháztartáson belülről</t>
  </si>
  <si>
    <t>4.1.</t>
  </si>
  <si>
    <t>Ált. működéshez és ágazati feladathoz kapcsolódó támogatások</t>
  </si>
  <si>
    <t>4.2.</t>
  </si>
  <si>
    <t>Központosított előirányzatok</t>
  </si>
  <si>
    <t>4.3.</t>
  </si>
  <si>
    <t>Kiegészítő támogatás</t>
  </si>
  <si>
    <t>4.4.</t>
  </si>
  <si>
    <t>Vis maior támogatás</t>
  </si>
  <si>
    <t>4.5.</t>
  </si>
  <si>
    <t>4.6.</t>
  </si>
  <si>
    <t>Előző évi költségvetési kiegészítések, visszatérülések</t>
  </si>
  <si>
    <t>4.7.</t>
  </si>
  <si>
    <t>Működési célú visszatérítendő támogatások, kölcsönök visszatérülése államháztartáson belülről</t>
  </si>
  <si>
    <t>4.8.</t>
  </si>
  <si>
    <t>Működési célú támogatásértékű bevétel (fejezet, tb. alap, más önk., társulás, nemzetiségi önk.)</t>
  </si>
  <si>
    <t>5.</t>
  </si>
  <si>
    <t>I/4. Működési célú átvett pénzeszköz államháztartáson kívülről</t>
  </si>
  <si>
    <t>5.1.</t>
  </si>
  <si>
    <t>Működési célú visszatérítendő támogatások, kölcsönök visszatérülése államháztartáson kívülről</t>
  </si>
  <si>
    <t>5.2.</t>
  </si>
  <si>
    <t>Működési célú pénzeszköz átvétele államháztartáson kívülről</t>
  </si>
  <si>
    <t>6.</t>
  </si>
  <si>
    <t>Működési költségvetés bevételei mindösszesen</t>
  </si>
  <si>
    <t xml:space="preserve">7. </t>
  </si>
  <si>
    <t>II. Felhalmozási költségvetés</t>
  </si>
  <si>
    <t>8.</t>
  </si>
  <si>
    <t>II/1. Felhalmozási bevételek</t>
  </si>
  <si>
    <t>8.1.</t>
  </si>
  <si>
    <t>Tárgyi eszközök és immateriális javak értékesítése</t>
  </si>
  <si>
    <t>8.2.</t>
  </si>
  <si>
    <t>Felhalmozási célú ÁFA visszatérülés</t>
  </si>
  <si>
    <t>8.3.</t>
  </si>
  <si>
    <t>Pénzügyi befektetések bevételei</t>
  </si>
  <si>
    <t>8.4.</t>
  </si>
  <si>
    <t>Felhalmozási kamat, árfolyamnyereség</t>
  </si>
  <si>
    <t>8.5.</t>
  </si>
  <si>
    <t>Egyéb felhalmozási célú bevétel (koncesszió, vagyonkezelés, üzemeltetés)</t>
  </si>
  <si>
    <t xml:space="preserve">9. </t>
  </si>
  <si>
    <t xml:space="preserve">II/2. Felhalmozási célú támogatás államháztartáson belülről  </t>
  </si>
  <si>
    <t>9.1.</t>
  </si>
  <si>
    <t>Önkormányzat felhalmozási célú központi támogatása</t>
  </si>
  <si>
    <t>9.2.</t>
  </si>
  <si>
    <t>Egyéb felhalmozási célú központi támogatás (adósságrendezés)</t>
  </si>
  <si>
    <t>9.3.</t>
  </si>
  <si>
    <t>9.4.</t>
  </si>
  <si>
    <t>Felhalmozási célú visszatérítendő támogatások, kölcsönök visszatérülése államháztartáson belülről</t>
  </si>
  <si>
    <t>9.5.</t>
  </si>
  <si>
    <t>Felhalmozási célú támogatásértékű bevételek (fejezet, más önk., társulás, nemzetiségi önk.)</t>
  </si>
  <si>
    <t xml:space="preserve">10. </t>
  </si>
  <si>
    <t xml:space="preserve">II/3. Felhalmozási célú átvett pénzeszközök államháztartáson kívülről </t>
  </si>
  <si>
    <t>10.1.</t>
  </si>
  <si>
    <t xml:space="preserve">Működési célú visszatérítendő támogatások, kölcsönök visszatérülése államháztartáson kívülről </t>
  </si>
  <si>
    <t>10.2.</t>
  </si>
  <si>
    <t>Felhalmozási célú pénzeszközök átvétele államháztartáson kívülről</t>
  </si>
  <si>
    <t>11.</t>
  </si>
  <si>
    <t>Felhalmozási célú bevételek mindösszesen</t>
  </si>
  <si>
    <t>12.</t>
  </si>
  <si>
    <t xml:space="preserve">13. </t>
  </si>
  <si>
    <t>III. Finanszírozási bevételek</t>
  </si>
  <si>
    <t xml:space="preserve">13.1. </t>
  </si>
  <si>
    <t>Előző évi pénzmaradvány igénybevétele</t>
  </si>
  <si>
    <t>11.2.</t>
  </si>
  <si>
    <t>Ebből: Működési célra</t>
  </si>
  <si>
    <t>13.3.</t>
  </si>
  <si>
    <r>
      <t xml:space="preserve">          </t>
    </r>
    <r>
      <rPr>
        <sz val="8"/>
        <rFont val="Times New Roman"/>
        <family val="1"/>
      </rPr>
      <t xml:space="preserve">  Felhalmozási célra</t>
    </r>
  </si>
  <si>
    <t>13.4.</t>
  </si>
  <si>
    <t>Belföldi értékpapírok értékesítése</t>
  </si>
  <si>
    <t>13.5</t>
  </si>
  <si>
    <t>13.6.</t>
  </si>
  <si>
    <t xml:space="preserve">            Felhalmozási célra</t>
  </si>
  <si>
    <t>13.7.</t>
  </si>
  <si>
    <t>Irányító szervi támogatás költségvetési szerveknek</t>
  </si>
  <si>
    <t>13.8.</t>
  </si>
  <si>
    <t>13.9.</t>
  </si>
  <si>
    <t>13.10.</t>
  </si>
  <si>
    <t>Hitelek, kölcsönök felvétele</t>
  </si>
  <si>
    <t>13.11.</t>
  </si>
  <si>
    <t>13.12.</t>
  </si>
  <si>
    <t>13.13.</t>
  </si>
  <si>
    <t>Értékpapírok kibocsátása (kötvény)</t>
  </si>
  <si>
    <t>13.14.</t>
  </si>
  <si>
    <t>13.15.</t>
  </si>
  <si>
    <t xml:space="preserve">14. </t>
  </si>
  <si>
    <t>Finanszírozási bevételek összesen</t>
  </si>
  <si>
    <t>14.1.</t>
  </si>
  <si>
    <t>Működési célú finanszírozási bevételek</t>
  </si>
  <si>
    <t>14.2.</t>
  </si>
  <si>
    <t>Felhalmozási célú finanszírozási bevételek</t>
  </si>
  <si>
    <t xml:space="preserve">15. </t>
  </si>
  <si>
    <t>KÖLTSÉGVETÉSI ÉS FINANSZÍROZÁSI BEVÉTELEK ÖSSZESEN  (10+12)</t>
  </si>
  <si>
    <t xml:space="preserve">16. </t>
  </si>
  <si>
    <t>IV. Függő, átfutó, kiegyenlítő bevételek</t>
  </si>
  <si>
    <t>17.</t>
  </si>
  <si>
    <t>BEVÉTELEK ÖSSZESEN (13+14)</t>
  </si>
  <si>
    <t>K I A D Á S O K</t>
  </si>
  <si>
    <t>Sor-szám</t>
  </si>
  <si>
    <t>Kiadási jogcímek</t>
  </si>
  <si>
    <r>
      <t xml:space="preserve">    I. Működési költségvetés kiadásai </t>
    </r>
    <r>
      <rPr>
        <sz val="8"/>
        <rFont val="Times New Roman CE"/>
        <family val="0"/>
      </rPr>
      <t>(1.1+…+1.5.)</t>
    </r>
  </si>
  <si>
    <t>1.1.</t>
  </si>
  <si>
    <t>Személyi  juttatások</t>
  </si>
  <si>
    <t>1.2.</t>
  </si>
  <si>
    <t>Munkaadókat terhelő járulékok és szociális hozzájárulási adó</t>
  </si>
  <si>
    <t>1.3.</t>
  </si>
  <si>
    <t>Dologi kiadások kamat nélkül</t>
  </si>
  <si>
    <t>1.4.</t>
  </si>
  <si>
    <t>Működési célú kamatkiadások</t>
  </si>
  <si>
    <t>1.5</t>
  </si>
  <si>
    <t>Ellátottak pénzbeli juttatásai (Önkormányzati segélyek, ellátások is!)</t>
  </si>
  <si>
    <t>1.6.</t>
  </si>
  <si>
    <t>Egyéb működési célú kiadások</t>
  </si>
  <si>
    <t>1.7.</t>
  </si>
  <si>
    <t>Ebből:        - Működési célú támogatások, kölcsönök nyújtása, törlesztése államháztartáson belülre</t>
  </si>
  <si>
    <t>1.8.</t>
  </si>
  <si>
    <t xml:space="preserve"> - Működési célú támogatásértékű kiadások</t>
  </si>
  <si>
    <t>1.9.</t>
  </si>
  <si>
    <t xml:space="preserve"> - Működési célú támogatások, kölcsönök nyújtása, törlesztése államháztartáson kívülre</t>
  </si>
  <si>
    <t>1.10.</t>
  </si>
  <si>
    <t xml:space="preserve"> - Működési célú pénzeszközátadások államháztartáson kívülre</t>
  </si>
  <si>
    <t>1.11.</t>
  </si>
  <si>
    <t>Általános tartalék</t>
  </si>
  <si>
    <t>1.12.</t>
  </si>
  <si>
    <t>Működési céltartalék</t>
  </si>
  <si>
    <t>Működési költségvetés kiadásai mindösszesen</t>
  </si>
  <si>
    <t xml:space="preserve">3. </t>
  </si>
  <si>
    <t>II. Felhalmozási költségvetés kiadásai</t>
  </si>
  <si>
    <t>Beruházások</t>
  </si>
  <si>
    <t>Felújítások</t>
  </si>
  <si>
    <t>Felhalmozási célú kamatkiadások</t>
  </si>
  <si>
    <t>Egyéb felhalmozási kiadások</t>
  </si>
  <si>
    <t>Ebből: - Felhalmozási céllú visszatérítendő támogatások, kölcsönök nyújtása, törlesztése államháztartáson belülre</t>
  </si>
  <si>
    <t xml:space="preserve">            - Felhalmozási célú támogatásértékű kiadások</t>
  </si>
  <si>
    <t xml:space="preserve">            - Lakástámogatás</t>
  </si>
  <si>
    <t xml:space="preserve">            - Befektetési kiadások (részesedés vásárlás, tőkeemelés)</t>
  </si>
  <si>
    <t>Felhalmozási céltartalék</t>
  </si>
  <si>
    <t xml:space="preserve">4. </t>
  </si>
  <si>
    <t>Felhalmozási költségvetés kiadásai mindösszesen</t>
  </si>
  <si>
    <t>KÖLTSÉGVETÉSI KIADÁSOK ÖSSZESEN</t>
  </si>
  <si>
    <t xml:space="preserve">6. </t>
  </si>
  <si>
    <t>III. Finanszírozási kiadások</t>
  </si>
  <si>
    <t>6.1.</t>
  </si>
  <si>
    <t>6.2.</t>
  </si>
  <si>
    <t>6.3.</t>
  </si>
  <si>
    <r>
      <t xml:space="preserve">          </t>
    </r>
    <r>
      <rPr>
        <sz val="8"/>
        <rFont val="Times New Roman"/>
        <family val="1"/>
      </rPr>
      <t xml:space="preserve"> Felhalmozási célra</t>
    </r>
  </si>
  <si>
    <t>6.4.</t>
  </si>
  <si>
    <t>Belföldi értékpapírok kiadásai</t>
  </si>
  <si>
    <t>6.5.</t>
  </si>
  <si>
    <t>6.6.</t>
  </si>
  <si>
    <t>6.7.</t>
  </si>
  <si>
    <t>Hitelek kölcsönök törlesztése</t>
  </si>
  <si>
    <t>6.8.</t>
  </si>
  <si>
    <t>6.9.</t>
  </si>
  <si>
    <t>6.10.</t>
  </si>
  <si>
    <t>Kötvények beváltása, visszavásárlása</t>
  </si>
  <si>
    <t>6.11.</t>
  </si>
  <si>
    <t>6.12.</t>
  </si>
  <si>
    <t>Finanszírozási kiadások összesen</t>
  </si>
  <si>
    <t xml:space="preserve">7.1. </t>
  </si>
  <si>
    <t xml:space="preserve">Működési célú finanszírozási kiadások </t>
  </si>
  <si>
    <t>7.2.</t>
  </si>
  <si>
    <t>Felhalmozási célú finanszírozási kiadások</t>
  </si>
  <si>
    <t>KÖLTSÉGVETÉSI ÉS FINANSZÍROZÁSI KIADÁSOK ÖSSZESEN:  (5+6. sor)</t>
  </si>
  <si>
    <t>9.</t>
  </si>
  <si>
    <t>IV. Függő, átfutó, kiegyenlítő kiadások</t>
  </si>
  <si>
    <t>10.</t>
  </si>
  <si>
    <t>KIADÁSOK ÖSSZESEN (8+9. sor)</t>
  </si>
  <si>
    <t xml:space="preserve">11. </t>
  </si>
  <si>
    <t>KÖLTSÉGVETÉSI EGYENLEG (Költségvetési bevételek 12. sor - Költségvetési kiadások 5.sor)</t>
  </si>
  <si>
    <t>11.1.</t>
  </si>
  <si>
    <t>Működési célú egyenleg (hiány -, többlet +)</t>
  </si>
  <si>
    <t>Felhalmozási célú egyenleg (hiány -, többlet +)</t>
  </si>
  <si>
    <t>12.1.</t>
  </si>
  <si>
    <t>Éves engedélyezett létszám (fő)</t>
  </si>
  <si>
    <t>12.2.</t>
  </si>
  <si>
    <t>Közfoglalkoztatottak létszáma (fő)</t>
  </si>
  <si>
    <t>Lengyel Község Önkormányzat</t>
  </si>
  <si>
    <t>Önkormányzatoknak átengedett közhatalmi bevételek (gépjárműadó, termőföld bérb. sz. b.)</t>
  </si>
  <si>
    <t xml:space="preserve">Egyéb működési célú központi támogatás </t>
  </si>
  <si>
    <t>1.11</t>
  </si>
  <si>
    <t xml:space="preserve">    Előző évi maradvány átadás</t>
  </si>
  <si>
    <t xml:space="preserve">            - Felhalmozási célú visszatérítendő támogatások, 
kölcsönök nyújtása, törlesztése államháztartáson kívülre</t>
  </si>
  <si>
    <t xml:space="preserve">            - Felhalmozási célú pénzeszközátadás államháztartáson     kívűlre</t>
  </si>
  <si>
    <t xml:space="preserve"> 1.számú melléklet</t>
  </si>
  <si>
    <t>KÖLTSÉGVETÉSI BEVÉTELEK ÖSSZESEN</t>
  </si>
  <si>
    <t>2014. évi költségvetésének összevont mérlege</t>
  </si>
  <si>
    <t>2014. évi előirányzat</t>
  </si>
  <si>
    <t>2014. évi módosított előirányzat</t>
  </si>
  <si>
    <t>2014. évi teljesítés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</si>
</sst>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</numFmts>
  <fonts count="37">
    <font>
      <sz val="10"/>
      <name val="Arial"/>
      <family val="0"/>
    </font>
    <font>
      <sz val="12"/>
      <name val="Times New Roman CE"/>
      <family val="0"/>
    </font>
    <font>
      <i/>
      <sz val="10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55" applyFont="1" applyFill="1">
      <alignment/>
      <protection/>
    </xf>
    <xf numFmtId="0" fontId="1" fillId="0" borderId="0" xfId="55" applyFill="1">
      <alignment/>
      <protection/>
    </xf>
    <xf numFmtId="0" fontId="1" fillId="0" borderId="0" xfId="55" applyFont="1" applyFill="1" applyAlignment="1">
      <alignment horizontal="right"/>
      <protection/>
    </xf>
    <xf numFmtId="0" fontId="1" fillId="0" borderId="0" xfId="55" applyFont="1" applyFill="1" applyAlignment="1">
      <alignment vertical="center"/>
      <protection/>
    </xf>
    <xf numFmtId="164" fontId="6" fillId="0" borderId="0" xfId="55" applyNumberFormat="1" applyFont="1" applyFill="1" applyBorder="1" applyAlignment="1" applyProtection="1">
      <alignment horizontal="right" vertical="center"/>
      <protection/>
    </xf>
    <xf numFmtId="0" fontId="8" fillId="0" borderId="10" xfId="55" applyFont="1" applyFill="1" applyBorder="1" applyAlignment="1" applyProtection="1">
      <alignment horizontal="center" vertical="center" wrapText="1"/>
      <protection/>
    </xf>
    <xf numFmtId="0" fontId="9" fillId="0" borderId="10" xfId="55" applyFont="1" applyFill="1" applyBorder="1" applyAlignment="1" applyProtection="1">
      <alignment horizontal="center" vertical="center" wrapText="1"/>
      <protection/>
    </xf>
    <xf numFmtId="0" fontId="10" fillId="0" borderId="0" xfId="55" applyFont="1" applyFill="1">
      <alignment/>
      <protection/>
    </xf>
    <xf numFmtId="0" fontId="9" fillId="0" borderId="10" xfId="55" applyFont="1" applyFill="1" applyBorder="1" applyAlignment="1" applyProtection="1">
      <alignment vertical="center" wrapText="1"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164" fontId="9" fillId="0" borderId="10" xfId="55" applyNumberFormat="1" applyFont="1" applyFill="1" applyBorder="1" applyAlignment="1" applyProtection="1">
      <alignment vertical="center" wrapText="1"/>
      <protection/>
    </xf>
    <xf numFmtId="0" fontId="11" fillId="0" borderId="0" xfId="55" applyFont="1" applyFill="1">
      <alignment/>
      <protection/>
    </xf>
    <xf numFmtId="0" fontId="12" fillId="0" borderId="10" xfId="0" applyFont="1" applyBorder="1" applyAlignment="1" applyProtection="1">
      <alignment horizontal="left" vertical="center" wrapText="1" indent="1"/>
      <protection/>
    </xf>
    <xf numFmtId="0" fontId="12" fillId="0" borderId="10" xfId="0" applyFont="1" applyBorder="1" applyAlignment="1" applyProtection="1">
      <alignment horizontal="right" vertical="center" wrapText="1" indent="1"/>
      <protection/>
    </xf>
    <xf numFmtId="0" fontId="13" fillId="0" borderId="10" xfId="0" applyFont="1" applyBorder="1" applyAlignment="1" applyProtection="1">
      <alignment horizontal="left" vertical="center" wrapText="1" indent="1"/>
      <protection/>
    </xf>
    <xf numFmtId="0" fontId="13" fillId="0" borderId="10" xfId="0" applyFont="1" applyBorder="1" applyAlignment="1" applyProtection="1">
      <alignment horizontal="right" vertical="center" wrapText="1" indent="1"/>
      <protection/>
    </xf>
    <xf numFmtId="164" fontId="10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0" xfId="55" applyFont="1" applyFill="1" applyBorder="1" applyAlignment="1" applyProtection="1">
      <alignment horizontal="left" vertical="center" wrapText="1" indent="1"/>
      <protection/>
    </xf>
    <xf numFmtId="0" fontId="10" fillId="0" borderId="10" xfId="55" applyFont="1" applyFill="1" applyBorder="1" applyAlignment="1" applyProtection="1">
      <alignment horizontal="right" vertical="center" wrapText="1" indent="1"/>
      <protection/>
    </xf>
    <xf numFmtId="0" fontId="12" fillId="0" borderId="10" xfId="55" applyFont="1" applyFill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2" fillId="0" borderId="10" xfId="0" applyFont="1" applyBorder="1" applyAlignment="1" applyProtection="1">
      <alignment horizontal="left" vertical="center" indent="1"/>
      <protection/>
    </xf>
    <xf numFmtId="0" fontId="13" fillId="0" borderId="10" xfId="0" applyFont="1" applyBorder="1" applyAlignment="1" applyProtection="1">
      <alignment horizontal="left" vertical="center" inden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0" fontId="17" fillId="0" borderId="0" xfId="55" applyFont="1" applyFill="1">
      <alignment/>
      <protection/>
    </xf>
    <xf numFmtId="0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Border="1" applyAlignment="1" applyProtection="1">
      <alignment horizontal="right" vertical="center" wrapText="1"/>
      <protection/>
    </xf>
    <xf numFmtId="164" fontId="5" fillId="0" borderId="0" xfId="55" applyNumberFormat="1" applyFont="1" applyFill="1" applyBorder="1" applyAlignment="1" applyProtection="1">
      <alignment vertical="center" wrapText="1"/>
      <protection/>
    </xf>
    <xf numFmtId="164" fontId="6" fillId="0" borderId="0" xfId="55" applyNumberFormat="1" applyFont="1" applyFill="1" applyBorder="1" applyAlignment="1" applyProtection="1">
      <alignment horizontal="right"/>
      <protection/>
    </xf>
    <xf numFmtId="0" fontId="1" fillId="0" borderId="0" xfId="55" applyFill="1" applyAlignment="1">
      <alignment/>
      <protection/>
    </xf>
    <xf numFmtId="0" fontId="9" fillId="0" borderId="10" xfId="55" applyFont="1" applyFill="1" applyBorder="1" applyAlignment="1" applyProtection="1">
      <alignment horizontal="right" vertical="center" wrapText="1"/>
      <protection/>
    </xf>
    <xf numFmtId="0" fontId="10" fillId="0" borderId="10" xfId="55" applyFont="1" applyFill="1" applyBorder="1" applyAlignment="1" applyProtection="1">
      <alignment horizontal="left" indent="6"/>
      <protection/>
    </xf>
    <xf numFmtId="0" fontId="10" fillId="0" borderId="10" xfId="55" applyFont="1" applyFill="1" applyBorder="1" applyAlignment="1" applyProtection="1">
      <alignment horizontal="left" vertical="center" wrapText="1" indent="6"/>
      <protection/>
    </xf>
    <xf numFmtId="0" fontId="10" fillId="0" borderId="10" xfId="55" applyFont="1" applyFill="1" applyBorder="1" applyAlignment="1" applyProtection="1">
      <alignment horizontal="left" vertical="center" wrapText="1" indent="1"/>
      <protection/>
    </xf>
    <xf numFmtId="0" fontId="18" fillId="0" borderId="10" xfId="55" applyFont="1" applyFill="1" applyBorder="1" applyAlignment="1" applyProtection="1">
      <alignment horizontal="left" vertical="center" wrapText="1" indent="1"/>
      <protection/>
    </xf>
    <xf numFmtId="0" fontId="9" fillId="0" borderId="10" xfId="55" applyFont="1" applyFill="1" applyBorder="1" applyAlignment="1" applyProtection="1">
      <alignment horizontal="left" vertical="center" wrapText="1" indent="1"/>
      <protection/>
    </xf>
    <xf numFmtId="3" fontId="13" fillId="0" borderId="10" xfId="0" applyNumberFormat="1" applyFont="1" applyBorder="1" applyAlignment="1" applyProtection="1">
      <alignment horizontal="right" vertical="center" wrapText="1" indent="1"/>
      <protection/>
    </xf>
    <xf numFmtId="3" fontId="12" fillId="0" borderId="10" xfId="0" applyNumberFormat="1" applyFont="1" applyBorder="1" applyAlignment="1" applyProtection="1">
      <alignment horizontal="right" vertical="center" wrapText="1" indent="1"/>
      <protection/>
    </xf>
    <xf numFmtId="3" fontId="15" fillId="0" borderId="10" xfId="0" applyNumberFormat="1" applyFont="1" applyBorder="1" applyAlignment="1" applyProtection="1">
      <alignment horizontal="right" vertical="center" wrapText="1" indent="1"/>
      <protection/>
    </xf>
    <xf numFmtId="3" fontId="16" fillId="0" borderId="10" xfId="0" applyNumberFormat="1" applyFont="1" applyBorder="1" applyAlignment="1" applyProtection="1">
      <alignment horizontal="right" vertical="center" wrapText="1" indent="1"/>
      <protection/>
    </xf>
    <xf numFmtId="0" fontId="13" fillId="0" borderId="10" xfId="0" applyNumberFormat="1" applyFont="1" applyBorder="1" applyAlignment="1">
      <alignment horizontal="right" vertical="center" indent="1"/>
    </xf>
    <xf numFmtId="3" fontId="10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4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12" fillId="0" borderId="10" xfId="0" applyNumberFormat="1" applyFont="1" applyBorder="1" applyAlignment="1" applyProtection="1">
      <alignment horizontal="right" vertical="center" indent="1"/>
      <protection/>
    </xf>
    <xf numFmtId="0" fontId="10" fillId="0" borderId="10" xfId="55" applyFont="1" applyFill="1" applyBorder="1" applyAlignment="1" applyProtection="1">
      <alignment horizontal="left" wrapText="1" indent="6"/>
      <protection/>
    </xf>
    <xf numFmtId="0" fontId="10" fillId="0" borderId="10" xfId="55" applyFont="1" applyFill="1" applyBorder="1" applyAlignment="1" applyProtection="1">
      <alignment vertical="center" wrapText="1"/>
      <protection/>
    </xf>
    <xf numFmtId="0" fontId="10" fillId="0" borderId="10" xfId="55" applyFont="1" applyFill="1" applyBorder="1">
      <alignment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/>
      <protection/>
    </xf>
    <xf numFmtId="3" fontId="10" fillId="0" borderId="10" xfId="55" applyNumberFormat="1" applyFont="1" applyFill="1" applyBorder="1" applyAlignment="1">
      <alignment horizontal="right" vertical="center" indent="1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vertical="center" wrapText="1"/>
      <protection/>
    </xf>
    <xf numFmtId="164" fontId="10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1" xfId="55" applyFont="1" applyFill="1" applyBorder="1" applyAlignment="1" applyProtection="1">
      <alignment horizontal="right" vertical="center" wrapText="1" indent="1"/>
      <protection/>
    </xf>
    <xf numFmtId="0" fontId="12" fillId="0" borderId="11" xfId="0" applyFont="1" applyBorder="1" applyAlignment="1" applyProtection="1">
      <alignment horizontal="right" vertical="center" wrapText="1" indent="1"/>
      <protection/>
    </xf>
    <xf numFmtId="0" fontId="13" fillId="0" borderId="11" xfId="0" applyFont="1" applyBorder="1" applyAlignment="1" applyProtection="1">
      <alignment horizontal="right" vertical="center" wrapText="1" indent="1"/>
      <protection/>
    </xf>
    <xf numFmtId="3" fontId="12" fillId="0" borderId="11" xfId="0" applyNumberFormat="1" applyFont="1" applyBorder="1" applyAlignment="1" applyProtection="1">
      <alignment horizontal="right" vertical="center" wrapText="1" indent="1"/>
      <protection/>
    </xf>
    <xf numFmtId="0" fontId="13" fillId="0" borderId="11" xfId="0" applyNumberFormat="1" applyFont="1" applyBorder="1" applyAlignment="1">
      <alignment horizontal="right" vertical="center" indent="1"/>
    </xf>
    <xf numFmtId="0" fontId="10" fillId="0" borderId="10" xfId="55" applyFont="1" applyFill="1" applyBorder="1" applyAlignment="1">
      <alignment horizontal="right" vertical="center" indent="1"/>
      <protection/>
    </xf>
    <xf numFmtId="0" fontId="10" fillId="0" borderId="0" xfId="55" applyFont="1" applyFill="1" applyAlignment="1">
      <alignment horizontal="right" vertical="center" indent="1"/>
      <protection/>
    </xf>
    <xf numFmtId="0" fontId="9" fillId="0" borderId="10" xfId="55" applyFont="1" applyFill="1" applyBorder="1" applyAlignment="1">
      <alignment horizontal="center" vertical="center"/>
      <protection/>
    </xf>
    <xf numFmtId="49" fontId="10" fillId="0" borderId="10" xfId="55" applyNumberFormat="1" applyFont="1" applyFill="1" applyBorder="1" applyAlignment="1" applyProtection="1">
      <alignment horizontal="right" vertical="center" wrapText="1"/>
      <protection/>
    </xf>
    <xf numFmtId="49" fontId="9" fillId="0" borderId="10" xfId="55" applyNumberFormat="1" applyFont="1" applyFill="1" applyBorder="1" applyAlignment="1" applyProtection="1">
      <alignment horizontal="right" vertical="center" wrapText="1"/>
      <protection/>
    </xf>
    <xf numFmtId="49" fontId="10" fillId="0" borderId="10" xfId="55" applyNumberFormat="1" applyFont="1" applyFill="1" applyBorder="1" applyAlignment="1" applyProtection="1">
      <alignment horizontal="right" vertical="center" wrapText="1"/>
      <protection/>
    </xf>
    <xf numFmtId="0" fontId="1" fillId="0" borderId="0" xfId="55" applyFont="1" applyFill="1" applyAlignment="1">
      <alignment horizontal="right" vertical="center" wrapText="1"/>
      <protection/>
    </xf>
    <xf numFmtId="0" fontId="10" fillId="0" borderId="12" xfId="55" applyFont="1" applyFill="1" applyBorder="1" applyAlignment="1">
      <alignment horizontal="right" vertical="center" indent="1"/>
      <protection/>
    </xf>
    <xf numFmtId="3" fontId="8" fillId="0" borderId="10" xfId="55" applyNumberFormat="1" applyFont="1" applyFill="1" applyBorder="1" applyAlignment="1" applyProtection="1">
      <alignment horizontal="right" vertical="center" wrapText="1" indent="1"/>
      <protection/>
    </xf>
    <xf numFmtId="3" fontId="9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3" fontId="9" fillId="0" borderId="10" xfId="55" applyNumberFormat="1" applyFont="1" applyFill="1" applyBorder="1" applyAlignment="1">
      <alignment horizontal="right" vertical="center" indent="1"/>
      <protection/>
    </xf>
    <xf numFmtId="3" fontId="19" fillId="0" borderId="10" xfId="0" applyNumberFormat="1" applyFont="1" applyBorder="1" applyAlignment="1" applyProtection="1">
      <alignment horizontal="right" vertical="center" wrapText="1" indent="1"/>
      <protection/>
    </xf>
    <xf numFmtId="164" fontId="10" fillId="0" borderId="10" xfId="55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1" xfId="55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11" xfId="0" applyNumberFormat="1" applyFont="1" applyBorder="1" applyAlignment="1" applyProtection="1">
      <alignment horizontal="right" vertical="center" wrapText="1" indent="1"/>
      <protection/>
    </xf>
    <xf numFmtId="3" fontId="16" fillId="0" borderId="11" xfId="0" applyNumberFormat="1" applyFont="1" applyBorder="1" applyAlignment="1" applyProtection="1">
      <alignment horizontal="right" vertical="center" wrapText="1" indent="1"/>
      <protection/>
    </xf>
    <xf numFmtId="0" fontId="10" fillId="0" borderId="10" xfId="55" applyFont="1" applyFill="1" applyBorder="1" applyAlignment="1" applyProtection="1">
      <alignment horizontal="right" vertical="center" wrapText="1" indent="1"/>
      <protection/>
    </xf>
    <xf numFmtId="0" fontId="10" fillId="0" borderId="11" xfId="55" applyFont="1" applyFill="1" applyBorder="1" applyAlignment="1" applyProtection="1">
      <alignment horizontal="right" vertical="center" wrapText="1" indent="1"/>
      <protection/>
    </xf>
    <xf numFmtId="0" fontId="2" fillId="0" borderId="0" xfId="54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7" fillId="0" borderId="13" xfId="0" applyFont="1" applyFill="1" applyBorder="1" applyAlignment="1" applyProtection="1">
      <alignment horizontal="right" vertical="center"/>
      <protection/>
    </xf>
    <xf numFmtId="0" fontId="0" fillId="0" borderId="13" xfId="0" applyBorder="1" applyAlignment="1">
      <alignment horizontal="right"/>
    </xf>
    <xf numFmtId="0" fontId="7" fillId="0" borderId="13" xfId="0" applyFont="1" applyFill="1" applyBorder="1" applyAlignment="1" applyProtection="1">
      <alignment horizontal="right"/>
      <protection/>
    </xf>
    <xf numFmtId="164" fontId="5" fillId="0" borderId="0" xfId="55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Alignment="1">
      <alignment horizontal="center" wrapText="1"/>
      <protection/>
    </xf>
    <xf numFmtId="164" fontId="6" fillId="0" borderId="0" xfId="55" applyNumberFormat="1" applyFont="1" applyFill="1" applyBorder="1" applyAlignment="1" applyProtection="1">
      <alignment horizontal="left" vertical="center"/>
      <protection/>
    </xf>
    <xf numFmtId="164" fontId="6" fillId="0" borderId="0" xfId="55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VRENMUNKA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6.8515625" style="1" customWidth="1"/>
    <col min="2" max="2" width="48.00390625" style="1" customWidth="1"/>
    <col min="3" max="3" width="12.140625" style="3" customWidth="1"/>
    <col min="4" max="4" width="11.28125" style="4" customWidth="1"/>
    <col min="5" max="5" width="11.28125" style="2" customWidth="1"/>
    <col min="6" max="16384" width="9.140625" style="2" customWidth="1"/>
  </cols>
  <sheetData>
    <row r="1" spans="1:5" ht="15.75">
      <c r="A1" s="81" t="s">
        <v>220</v>
      </c>
      <c r="B1" s="82"/>
      <c r="C1" s="82"/>
      <c r="D1" s="82"/>
      <c r="E1" s="82"/>
    </row>
    <row r="2" spans="1:5" ht="15.75">
      <c r="A2" s="88" t="s">
        <v>213</v>
      </c>
      <c r="B2" s="88"/>
      <c r="C2" s="88"/>
      <c r="D2" s="88"/>
      <c r="E2" s="87"/>
    </row>
    <row r="3" spans="1:5" ht="15.75">
      <c r="A3" s="89" t="s">
        <v>222</v>
      </c>
      <c r="B3" s="89"/>
      <c r="C3" s="89"/>
      <c r="D3" s="89"/>
      <c r="E3" s="87"/>
    </row>
    <row r="5" spans="1:5" ht="15.75" customHeight="1">
      <c r="A5" s="86" t="s">
        <v>0</v>
      </c>
      <c r="B5" s="86"/>
      <c r="C5" s="86"/>
      <c r="D5" s="86"/>
      <c r="E5" s="87"/>
    </row>
    <row r="6" spans="1:5" ht="15.75" customHeight="1">
      <c r="A6" s="90"/>
      <c r="B6" s="90"/>
      <c r="C6" s="5"/>
      <c r="D6" s="83" t="s">
        <v>1</v>
      </c>
      <c r="E6" s="84"/>
    </row>
    <row r="7" spans="1:5" ht="37.5" customHeight="1">
      <c r="A7" s="6" t="s">
        <v>2</v>
      </c>
      <c r="B7" s="6" t="s">
        <v>3</v>
      </c>
      <c r="C7" s="7" t="s">
        <v>223</v>
      </c>
      <c r="D7" s="7" t="s">
        <v>224</v>
      </c>
      <c r="E7" s="52" t="s">
        <v>225</v>
      </c>
    </row>
    <row r="8" spans="1:5" s="8" customFormat="1" ht="12" customHeight="1">
      <c r="A8" s="7">
        <v>1</v>
      </c>
      <c r="B8" s="7">
        <v>2</v>
      </c>
      <c r="C8" s="7">
        <v>3</v>
      </c>
      <c r="D8" s="7">
        <v>4</v>
      </c>
      <c r="E8" s="53">
        <v>5</v>
      </c>
    </row>
    <row r="9" spans="1:5" s="12" customFormat="1" ht="12" customHeight="1">
      <c r="A9" s="32" t="s">
        <v>4</v>
      </c>
      <c r="B9" s="10" t="s">
        <v>5</v>
      </c>
      <c r="C9" s="11"/>
      <c r="D9" s="11"/>
      <c r="E9" s="51"/>
    </row>
    <row r="10" spans="1:5" s="12" customFormat="1" ht="12" customHeight="1">
      <c r="A10" s="32" t="s">
        <v>6</v>
      </c>
      <c r="B10" s="13" t="s">
        <v>7</v>
      </c>
      <c r="C10" s="39">
        <f>SUM(C11,C12,C13,C14,C15)</f>
        <v>3082</v>
      </c>
      <c r="D10" s="39">
        <f>SUM(D11,D12,D13,D14,D15)</f>
        <v>5012</v>
      </c>
      <c r="E10" s="39">
        <f>SUM(E11,E12,E13,E14,E15)</f>
        <v>2850</v>
      </c>
    </row>
    <row r="11" spans="1:5" s="12" customFormat="1" ht="12" customHeight="1">
      <c r="A11" s="66" t="s">
        <v>8</v>
      </c>
      <c r="B11" s="15" t="s">
        <v>9</v>
      </c>
      <c r="C11" s="43">
        <v>770</v>
      </c>
      <c r="D11" s="43">
        <v>1050</v>
      </c>
      <c r="E11" s="54">
        <v>938</v>
      </c>
    </row>
    <row r="12" spans="1:5" s="12" customFormat="1" ht="23.25" customHeight="1">
      <c r="A12" s="66" t="s">
        <v>10</v>
      </c>
      <c r="B12" s="15" t="s">
        <v>214</v>
      </c>
      <c r="C12" s="43">
        <v>1900</v>
      </c>
      <c r="D12" s="43">
        <v>1733</v>
      </c>
      <c r="E12" s="54">
        <v>1518</v>
      </c>
    </row>
    <row r="13" spans="1:5" s="12" customFormat="1" ht="12" customHeight="1">
      <c r="A13" s="66" t="s">
        <v>11</v>
      </c>
      <c r="B13" s="15" t="s">
        <v>12</v>
      </c>
      <c r="C13" s="43">
        <v>62</v>
      </c>
      <c r="D13" s="43">
        <v>532</v>
      </c>
      <c r="E13" s="54">
        <v>10</v>
      </c>
    </row>
    <row r="14" spans="1:5" s="12" customFormat="1" ht="12" customHeight="1">
      <c r="A14" s="66" t="s">
        <v>13</v>
      </c>
      <c r="B14" s="15" t="s">
        <v>14</v>
      </c>
      <c r="C14" s="43"/>
      <c r="D14" s="43"/>
      <c r="E14" s="54"/>
    </row>
    <row r="15" spans="1:5" s="12" customFormat="1" ht="12" customHeight="1">
      <c r="A15" s="66" t="s">
        <v>15</v>
      </c>
      <c r="B15" s="15" t="s">
        <v>16</v>
      </c>
      <c r="C15" s="43">
        <v>350</v>
      </c>
      <c r="D15" s="43">
        <v>1697</v>
      </c>
      <c r="E15" s="54">
        <v>384</v>
      </c>
    </row>
    <row r="16" spans="1:5" s="12" customFormat="1" ht="12" customHeight="1">
      <c r="A16" s="32" t="s">
        <v>17</v>
      </c>
      <c r="B16" s="10" t="s">
        <v>18</v>
      </c>
      <c r="C16" s="44">
        <f>SUM(C17,C18,C19,C20,C21,C22,C23,C24,C25)</f>
        <v>3688</v>
      </c>
      <c r="D16" s="44">
        <f>SUM(D17,D18,D19,D20,D21,D22,D23,D24,D25)</f>
        <v>3153</v>
      </c>
      <c r="E16" s="44">
        <f>SUM(E17,E18,E19,E20,E21,E22,E23,E24,E25)</f>
        <v>3151</v>
      </c>
    </row>
    <row r="17" spans="1:5" s="12" customFormat="1" ht="12" customHeight="1">
      <c r="A17" s="66" t="s">
        <v>19</v>
      </c>
      <c r="B17" s="18" t="s">
        <v>20</v>
      </c>
      <c r="C17" s="43">
        <v>562</v>
      </c>
      <c r="D17" s="43">
        <v>17</v>
      </c>
      <c r="E17" s="54">
        <v>17</v>
      </c>
    </row>
    <row r="18" spans="1:5" s="12" customFormat="1" ht="12" customHeight="1">
      <c r="A18" s="66" t="s">
        <v>21</v>
      </c>
      <c r="B18" s="18" t="s">
        <v>22</v>
      </c>
      <c r="C18" s="43">
        <v>50</v>
      </c>
      <c r="D18" s="43">
        <v>1839</v>
      </c>
      <c r="E18" s="54">
        <v>1839</v>
      </c>
    </row>
    <row r="19" spans="1:5" s="12" customFormat="1" ht="12" customHeight="1">
      <c r="A19" s="66" t="s">
        <v>23</v>
      </c>
      <c r="B19" s="18" t="s">
        <v>24</v>
      </c>
      <c r="C19" s="43">
        <v>2196</v>
      </c>
      <c r="D19" s="43">
        <v>886</v>
      </c>
      <c r="E19" s="54">
        <v>886</v>
      </c>
    </row>
    <row r="20" spans="1:5" s="12" customFormat="1" ht="12" customHeight="1">
      <c r="A20" s="66" t="s">
        <v>25</v>
      </c>
      <c r="B20" s="18" t="s">
        <v>26</v>
      </c>
      <c r="C20" s="43"/>
      <c r="D20" s="43"/>
      <c r="E20" s="54"/>
    </row>
    <row r="21" spans="1:5" s="12" customFormat="1" ht="12" customHeight="1">
      <c r="A21" s="66" t="s">
        <v>27</v>
      </c>
      <c r="B21" s="18" t="s">
        <v>28</v>
      </c>
      <c r="C21" s="43"/>
      <c r="D21" s="43"/>
      <c r="E21" s="54"/>
    </row>
    <row r="22" spans="1:5" s="12" customFormat="1" ht="12" customHeight="1">
      <c r="A22" s="66" t="s">
        <v>29</v>
      </c>
      <c r="B22" s="18" t="s">
        <v>30</v>
      </c>
      <c r="C22" s="43"/>
      <c r="D22" s="43"/>
      <c r="E22" s="54"/>
    </row>
    <row r="23" spans="1:5" s="12" customFormat="1" ht="12" customHeight="1">
      <c r="A23" s="66" t="s">
        <v>31</v>
      </c>
      <c r="B23" s="18" t="s">
        <v>32</v>
      </c>
      <c r="C23" s="43">
        <v>650</v>
      </c>
      <c r="D23" s="43">
        <v>81</v>
      </c>
      <c r="E23" s="54">
        <v>81</v>
      </c>
    </row>
    <row r="24" spans="1:5" s="12" customFormat="1" ht="12" customHeight="1">
      <c r="A24" s="66" t="s">
        <v>33</v>
      </c>
      <c r="B24" s="18" t="s">
        <v>34</v>
      </c>
      <c r="C24" s="43">
        <v>80</v>
      </c>
      <c r="D24" s="43">
        <v>3</v>
      </c>
      <c r="E24" s="54">
        <v>1</v>
      </c>
    </row>
    <row r="25" spans="1:5" s="12" customFormat="1" ht="12" customHeight="1">
      <c r="A25" s="66" t="s">
        <v>35</v>
      </c>
      <c r="B25" s="18" t="s">
        <v>36</v>
      </c>
      <c r="C25" s="43">
        <v>150</v>
      </c>
      <c r="D25" s="43">
        <v>327</v>
      </c>
      <c r="E25" s="54">
        <v>327</v>
      </c>
    </row>
    <row r="26" spans="1:5" s="12" customFormat="1" ht="23.25" customHeight="1">
      <c r="A26" s="32" t="s">
        <v>37</v>
      </c>
      <c r="B26" s="10" t="s">
        <v>38</v>
      </c>
      <c r="C26" s="44">
        <f>SUM(C27,C28,C29,C30,C31,C32,C33,C34)</f>
        <v>27663</v>
      </c>
      <c r="D26" s="44">
        <f>SUM(D27,D28,D29,D30,D31,D32,D33,D34)</f>
        <v>35173</v>
      </c>
      <c r="E26" s="44">
        <f>SUM(E27,E28,E29,E30,E31,E32,E33,E34)</f>
        <v>35099</v>
      </c>
    </row>
    <row r="27" spans="1:5" s="12" customFormat="1" ht="12" customHeight="1">
      <c r="A27" s="66" t="s">
        <v>39</v>
      </c>
      <c r="B27" s="18" t="s">
        <v>40</v>
      </c>
      <c r="C27" s="43">
        <v>21436</v>
      </c>
      <c r="D27" s="43">
        <v>21783</v>
      </c>
      <c r="E27" s="54">
        <v>21783</v>
      </c>
    </row>
    <row r="28" spans="1:5" s="12" customFormat="1" ht="12" customHeight="1">
      <c r="A28" s="66" t="s">
        <v>41</v>
      </c>
      <c r="B28" s="18" t="s">
        <v>42</v>
      </c>
      <c r="C28" s="43"/>
      <c r="D28" s="43"/>
      <c r="E28" s="54"/>
    </row>
    <row r="29" spans="1:5" s="12" customFormat="1" ht="12" customHeight="1">
      <c r="A29" s="66" t="s">
        <v>43</v>
      </c>
      <c r="B29" s="18" t="s">
        <v>44</v>
      </c>
      <c r="C29" s="43"/>
      <c r="D29" s="43"/>
      <c r="E29" s="54"/>
    </row>
    <row r="30" spans="1:5" s="12" customFormat="1" ht="12" customHeight="1">
      <c r="A30" s="66" t="s">
        <v>45</v>
      </c>
      <c r="B30" s="18" t="s">
        <v>46</v>
      </c>
      <c r="C30" s="43"/>
      <c r="D30" s="43"/>
      <c r="E30" s="54"/>
    </row>
    <row r="31" spans="1:5" s="12" customFormat="1" ht="12" customHeight="1">
      <c r="A31" s="66" t="s">
        <v>47</v>
      </c>
      <c r="B31" s="18" t="s">
        <v>215</v>
      </c>
      <c r="C31" s="43"/>
      <c r="D31" s="43"/>
      <c r="E31" s="54"/>
    </row>
    <row r="32" spans="1:5" s="12" customFormat="1" ht="12" customHeight="1">
      <c r="A32" s="66" t="s">
        <v>48</v>
      </c>
      <c r="B32" s="18" t="s">
        <v>49</v>
      </c>
      <c r="C32" s="43"/>
      <c r="D32" s="43"/>
      <c r="E32" s="54"/>
    </row>
    <row r="33" spans="1:5" s="12" customFormat="1" ht="23.25" customHeight="1">
      <c r="A33" s="66" t="s">
        <v>50</v>
      </c>
      <c r="B33" s="18" t="s">
        <v>51</v>
      </c>
      <c r="C33" s="45"/>
      <c r="D33" s="45"/>
      <c r="E33" s="54"/>
    </row>
    <row r="34" spans="1:5" s="12" customFormat="1" ht="25.5" customHeight="1">
      <c r="A34" s="66" t="s">
        <v>52</v>
      </c>
      <c r="B34" s="18" t="s">
        <v>53</v>
      </c>
      <c r="C34" s="45">
        <v>6227</v>
      </c>
      <c r="D34" s="45">
        <v>13390</v>
      </c>
      <c r="E34" s="54">
        <v>13316</v>
      </c>
    </row>
    <row r="35" spans="1:5" s="12" customFormat="1" ht="21.75" customHeight="1">
      <c r="A35" s="32" t="s">
        <v>54</v>
      </c>
      <c r="B35" s="20" t="s">
        <v>55</v>
      </c>
      <c r="C35" s="46">
        <f>SUM(C36,C37)</f>
        <v>0</v>
      </c>
      <c r="D35" s="46">
        <f>SUM(D36,D37)</f>
        <v>0</v>
      </c>
      <c r="E35" s="46">
        <v>0</v>
      </c>
    </row>
    <row r="36" spans="1:5" s="12" customFormat="1" ht="23.25" customHeight="1">
      <c r="A36" s="66" t="s">
        <v>56</v>
      </c>
      <c r="B36" s="15" t="s">
        <v>57</v>
      </c>
      <c r="C36" s="47"/>
      <c r="D36" s="47"/>
      <c r="E36" s="54">
        <v>0</v>
      </c>
    </row>
    <row r="37" spans="1:5" s="12" customFormat="1" ht="22.5" customHeight="1">
      <c r="A37" s="66" t="s">
        <v>58</v>
      </c>
      <c r="B37" s="15" t="s">
        <v>59</v>
      </c>
      <c r="C37" s="45"/>
      <c r="D37" s="45"/>
      <c r="E37" s="54"/>
    </row>
    <row r="38" spans="1:5" s="12" customFormat="1" ht="12" customHeight="1">
      <c r="A38" s="67" t="s">
        <v>60</v>
      </c>
      <c r="B38" s="21" t="s">
        <v>61</v>
      </c>
      <c r="C38" s="39">
        <f>SUM(C10,C16,C26,C35)</f>
        <v>34433</v>
      </c>
      <c r="D38" s="39">
        <f>SUM(D10,D16,D26,D35)</f>
        <v>43338</v>
      </c>
      <c r="E38" s="39">
        <f>SUM(E10,E16,E26,E35)</f>
        <v>41100</v>
      </c>
    </row>
    <row r="39" spans="1:5" s="12" customFormat="1" ht="12" customHeight="1">
      <c r="A39" s="67" t="s">
        <v>62</v>
      </c>
      <c r="B39" s="13" t="s">
        <v>63</v>
      </c>
      <c r="C39" s="45"/>
      <c r="D39" s="45"/>
      <c r="E39" s="54"/>
    </row>
    <row r="40" spans="1:5" s="12" customFormat="1" ht="12" customHeight="1">
      <c r="A40" s="67" t="s">
        <v>64</v>
      </c>
      <c r="B40" s="13" t="s">
        <v>65</v>
      </c>
      <c r="C40" s="39">
        <f>SUM(C41,C42,C43,C44,C45)</f>
        <v>0</v>
      </c>
      <c r="D40" s="39">
        <f>SUM(D41,D42,D43,D44,D45)</f>
        <v>0</v>
      </c>
      <c r="E40" s="39">
        <f>SUM(E41,E42,E43,E44,E45)</f>
        <v>0</v>
      </c>
    </row>
    <row r="41" spans="1:5" s="12" customFormat="1" ht="12" customHeight="1">
      <c r="A41" s="66" t="s">
        <v>66</v>
      </c>
      <c r="B41" s="15" t="s">
        <v>67</v>
      </c>
      <c r="C41" s="45"/>
      <c r="D41" s="45"/>
      <c r="E41" s="54"/>
    </row>
    <row r="42" spans="1:5" s="12" customFormat="1" ht="12" customHeight="1">
      <c r="A42" s="66" t="s">
        <v>68</v>
      </c>
      <c r="B42" s="15" t="s">
        <v>69</v>
      </c>
      <c r="C42" s="47"/>
      <c r="D42" s="47"/>
      <c r="E42" s="54"/>
    </row>
    <row r="43" spans="1:5" s="12" customFormat="1" ht="12" customHeight="1">
      <c r="A43" s="66" t="s">
        <v>70</v>
      </c>
      <c r="B43" s="15" t="s">
        <v>71</v>
      </c>
      <c r="C43" s="45"/>
      <c r="D43" s="45"/>
      <c r="E43" s="54"/>
    </row>
    <row r="44" spans="1:5" s="12" customFormat="1" ht="12" customHeight="1">
      <c r="A44" s="66" t="s">
        <v>72</v>
      </c>
      <c r="B44" s="15" t="s">
        <v>73</v>
      </c>
      <c r="C44" s="45"/>
      <c r="D44" s="45"/>
      <c r="E44" s="54"/>
    </row>
    <row r="45" spans="1:5" s="12" customFormat="1" ht="22.5" customHeight="1">
      <c r="A45" s="66" t="s">
        <v>74</v>
      </c>
      <c r="B45" s="15" t="s">
        <v>75</v>
      </c>
      <c r="C45" s="45"/>
      <c r="D45" s="45"/>
      <c r="E45" s="54"/>
    </row>
    <row r="46" spans="1:5" s="12" customFormat="1" ht="12" customHeight="1">
      <c r="A46" s="67" t="s">
        <v>76</v>
      </c>
      <c r="B46" s="22" t="s">
        <v>77</v>
      </c>
      <c r="C46" s="48">
        <f>SUM(C47,C48,C49,C50,C51)</f>
        <v>0</v>
      </c>
      <c r="D46" s="48">
        <f>SUM(D47,D48,D49,D50,D51)</f>
        <v>10000</v>
      </c>
      <c r="E46" s="48">
        <f>SUM(E47,E48,E49,E50,E51)</f>
        <v>10000</v>
      </c>
    </row>
    <row r="47" spans="1:5" s="12" customFormat="1" ht="12" customHeight="1">
      <c r="A47" s="66" t="s">
        <v>78</v>
      </c>
      <c r="B47" s="23" t="s">
        <v>79</v>
      </c>
      <c r="C47" s="45">
        <v>0</v>
      </c>
      <c r="D47" s="45">
        <v>10000</v>
      </c>
      <c r="E47" s="54">
        <v>10000</v>
      </c>
    </row>
    <row r="48" spans="1:5" s="12" customFormat="1" ht="12" customHeight="1">
      <c r="A48" s="66" t="s">
        <v>80</v>
      </c>
      <c r="B48" s="23" t="s">
        <v>81</v>
      </c>
      <c r="C48" s="45">
        <v>0</v>
      </c>
      <c r="D48" s="45">
        <v>0</v>
      </c>
      <c r="E48" s="54">
        <v>0</v>
      </c>
    </row>
    <row r="49" spans="1:5" s="12" customFormat="1" ht="12" customHeight="1">
      <c r="A49" s="66" t="s">
        <v>82</v>
      </c>
      <c r="B49" s="23" t="s">
        <v>46</v>
      </c>
      <c r="C49" s="45"/>
      <c r="D49" s="45"/>
      <c r="E49" s="54"/>
    </row>
    <row r="50" spans="1:5" s="12" customFormat="1" ht="27" customHeight="1">
      <c r="A50" s="66" t="s">
        <v>83</v>
      </c>
      <c r="B50" s="15" t="s">
        <v>84</v>
      </c>
      <c r="C50" s="45"/>
      <c r="D50" s="45"/>
      <c r="E50" s="54"/>
    </row>
    <row r="51" spans="1:5" s="12" customFormat="1" ht="21.75" customHeight="1">
      <c r="A51" s="66" t="s">
        <v>85</v>
      </c>
      <c r="B51" s="15" t="s">
        <v>86</v>
      </c>
      <c r="C51" s="45"/>
      <c r="D51" s="45"/>
      <c r="E51" s="54"/>
    </row>
    <row r="52" spans="1:5" s="12" customFormat="1" ht="23.25" customHeight="1">
      <c r="A52" s="32" t="s">
        <v>87</v>
      </c>
      <c r="B52" s="13" t="s">
        <v>88</v>
      </c>
      <c r="C52" s="39">
        <f>SUM(C53,C54)</f>
        <v>7350</v>
      </c>
      <c r="D52" s="39">
        <f>SUM(D53,D54)</f>
        <v>13017</v>
      </c>
      <c r="E52" s="39">
        <f>SUM(E53,E54)</f>
        <v>5368</v>
      </c>
    </row>
    <row r="53" spans="1:5" s="12" customFormat="1" ht="23.25" customHeight="1">
      <c r="A53" s="66" t="s">
        <v>89</v>
      </c>
      <c r="B53" s="15" t="s">
        <v>90</v>
      </c>
      <c r="C53" s="43">
        <v>0</v>
      </c>
      <c r="D53" s="43"/>
      <c r="E53" s="54"/>
    </row>
    <row r="54" spans="1:5" s="12" customFormat="1" ht="24" customHeight="1">
      <c r="A54" s="66" t="s">
        <v>91</v>
      </c>
      <c r="B54" s="15" t="s">
        <v>92</v>
      </c>
      <c r="C54" s="43">
        <v>7350</v>
      </c>
      <c r="D54" s="43">
        <v>13017</v>
      </c>
      <c r="E54" s="54">
        <v>5368</v>
      </c>
    </row>
    <row r="55" spans="1:5" s="12" customFormat="1" ht="14.25" customHeight="1">
      <c r="A55" s="32" t="s">
        <v>93</v>
      </c>
      <c r="B55" s="13" t="s">
        <v>94</v>
      </c>
      <c r="C55" s="39">
        <f>SUM(C40,C46,C52)</f>
        <v>7350</v>
      </c>
      <c r="D55" s="39">
        <f>SUM(D40,D46,D52)</f>
        <v>23017</v>
      </c>
      <c r="E55" s="39">
        <f>SUM(E40,E46,E52)</f>
        <v>15368</v>
      </c>
    </row>
    <row r="56" spans="1:5" s="12" customFormat="1" ht="14.25" customHeight="1">
      <c r="A56" s="67" t="s">
        <v>95</v>
      </c>
      <c r="B56" s="21" t="s">
        <v>221</v>
      </c>
      <c r="C56" s="74">
        <f>SUM(C55,C38)</f>
        <v>41783</v>
      </c>
      <c r="D56" s="74">
        <f>SUM(D55,D38)</f>
        <v>66355</v>
      </c>
      <c r="E56" s="74">
        <f>SUM(E55,E38)</f>
        <v>56468</v>
      </c>
    </row>
    <row r="57" spans="1:5" s="12" customFormat="1" ht="15" customHeight="1">
      <c r="A57" s="67" t="s">
        <v>96</v>
      </c>
      <c r="B57" s="13" t="s">
        <v>97</v>
      </c>
      <c r="C57" s="72">
        <v>24224</v>
      </c>
      <c r="D57" s="72">
        <v>24224</v>
      </c>
      <c r="E57" s="73">
        <v>24224</v>
      </c>
    </row>
    <row r="58" spans="1:5" s="12" customFormat="1" ht="12" customHeight="1">
      <c r="A58" s="68" t="s">
        <v>98</v>
      </c>
      <c r="B58" s="15" t="s">
        <v>99</v>
      </c>
      <c r="C58" s="38">
        <f>SUM(C59,C60)</f>
        <v>24224</v>
      </c>
      <c r="D58" s="38">
        <f>SUM(D59,D60)</f>
        <v>24224</v>
      </c>
      <c r="E58" s="38">
        <f>SUM(E59,E60)</f>
        <v>24224</v>
      </c>
    </row>
    <row r="59" spans="1:5" s="12" customFormat="1" ht="12" customHeight="1">
      <c r="A59" s="68" t="s">
        <v>100</v>
      </c>
      <c r="B59" s="15" t="s">
        <v>101</v>
      </c>
      <c r="C59" s="45">
        <v>24224</v>
      </c>
      <c r="D59" s="45">
        <v>24224</v>
      </c>
      <c r="E59" s="54">
        <v>24224</v>
      </c>
    </row>
    <row r="60" spans="1:5" s="12" customFormat="1" ht="12" customHeight="1">
      <c r="A60" s="68" t="s">
        <v>102</v>
      </c>
      <c r="B60" s="13" t="s">
        <v>103</v>
      </c>
      <c r="C60" s="45">
        <v>0</v>
      </c>
      <c r="D60" s="45">
        <v>0</v>
      </c>
      <c r="E60" s="54">
        <v>0</v>
      </c>
    </row>
    <row r="61" spans="1:5" s="12" customFormat="1" ht="12" customHeight="1">
      <c r="A61" s="68" t="s">
        <v>104</v>
      </c>
      <c r="B61" s="15" t="s">
        <v>105</v>
      </c>
      <c r="C61" s="38">
        <f>SUM(C62,C63)</f>
        <v>0</v>
      </c>
      <c r="D61" s="38">
        <f>SUM(D62,D63)</f>
        <v>0</v>
      </c>
      <c r="E61" s="38">
        <f>SUM(E62,E63)</f>
        <v>0</v>
      </c>
    </row>
    <row r="62" spans="1:5" s="12" customFormat="1" ht="12" customHeight="1">
      <c r="A62" s="68" t="s">
        <v>106</v>
      </c>
      <c r="B62" s="15" t="s">
        <v>101</v>
      </c>
      <c r="C62" s="45"/>
      <c r="D62" s="45"/>
      <c r="E62" s="54"/>
    </row>
    <row r="63" spans="1:5" s="12" customFormat="1" ht="12" customHeight="1">
      <c r="A63" s="68" t="s">
        <v>107</v>
      </c>
      <c r="B63" s="15" t="s">
        <v>108</v>
      </c>
      <c r="C63" s="45"/>
      <c r="D63" s="45"/>
      <c r="E63" s="54"/>
    </row>
    <row r="64" spans="1:5" s="12" customFormat="1" ht="12" customHeight="1">
      <c r="A64" s="68" t="s">
        <v>109</v>
      </c>
      <c r="B64" s="15" t="s">
        <v>110</v>
      </c>
      <c r="C64" s="38">
        <f>SUM(C65,C66)</f>
        <v>0</v>
      </c>
      <c r="D64" s="38">
        <f>SUM(D65,D66)</f>
        <v>0</v>
      </c>
      <c r="E64" s="38">
        <f>SUM(E65,E66)</f>
        <v>0</v>
      </c>
    </row>
    <row r="65" spans="1:5" s="12" customFormat="1" ht="12" customHeight="1">
      <c r="A65" s="68" t="s">
        <v>111</v>
      </c>
      <c r="B65" s="15" t="s">
        <v>101</v>
      </c>
      <c r="C65" s="45"/>
      <c r="D65" s="45"/>
      <c r="E65" s="54"/>
    </row>
    <row r="66" spans="1:5" s="12" customFormat="1" ht="12" customHeight="1">
      <c r="A66" s="68" t="s">
        <v>112</v>
      </c>
      <c r="B66" s="15" t="s">
        <v>108</v>
      </c>
      <c r="C66" s="45"/>
      <c r="D66" s="45"/>
      <c r="E66" s="54"/>
    </row>
    <row r="67" spans="1:5" s="12" customFormat="1" ht="12" customHeight="1">
      <c r="A67" s="68" t="s">
        <v>113</v>
      </c>
      <c r="B67" s="15" t="s">
        <v>114</v>
      </c>
      <c r="C67" s="38">
        <f>SUM(C68,C69)</f>
        <v>0</v>
      </c>
      <c r="D67" s="38">
        <f>SUM(D68,D69)</f>
        <v>0</v>
      </c>
      <c r="E67" s="38">
        <f>SUM(E68,E69)</f>
        <v>0</v>
      </c>
    </row>
    <row r="68" spans="1:5" s="12" customFormat="1" ht="12" customHeight="1">
      <c r="A68" s="68" t="s">
        <v>115</v>
      </c>
      <c r="B68" s="15" t="s">
        <v>101</v>
      </c>
      <c r="C68" s="45"/>
      <c r="D68" s="45"/>
      <c r="E68" s="54"/>
    </row>
    <row r="69" spans="1:5" s="12" customFormat="1" ht="12" customHeight="1">
      <c r="A69" s="68" t="s">
        <v>116</v>
      </c>
      <c r="B69" s="15" t="s">
        <v>108</v>
      </c>
      <c r="C69" s="45"/>
      <c r="D69" s="45"/>
      <c r="E69" s="54"/>
    </row>
    <row r="70" spans="1:5" s="12" customFormat="1" ht="12" customHeight="1">
      <c r="A70" s="68" t="s">
        <v>117</v>
      </c>
      <c r="B70" s="15" t="s">
        <v>118</v>
      </c>
      <c r="C70" s="38">
        <f>SUM(C71,C72)</f>
        <v>0</v>
      </c>
      <c r="D70" s="38">
        <f>SUM(D71,D72)</f>
        <v>0</v>
      </c>
      <c r="E70" s="38">
        <f>SUM(E71,E72)</f>
        <v>0</v>
      </c>
    </row>
    <row r="71" spans="1:5" s="12" customFormat="1" ht="12" customHeight="1">
      <c r="A71" s="68" t="s">
        <v>119</v>
      </c>
      <c r="B71" s="15" t="s">
        <v>101</v>
      </c>
      <c r="C71" s="45"/>
      <c r="D71" s="45"/>
      <c r="E71" s="54"/>
    </row>
    <row r="72" spans="1:5" s="12" customFormat="1" ht="12" customHeight="1">
      <c r="A72" s="68" t="s">
        <v>120</v>
      </c>
      <c r="B72" s="15" t="s">
        <v>108</v>
      </c>
      <c r="C72" s="45"/>
      <c r="D72" s="45"/>
      <c r="E72" s="45"/>
    </row>
    <row r="73" spans="1:5" s="12" customFormat="1" ht="12" customHeight="1">
      <c r="A73" s="67" t="s">
        <v>121</v>
      </c>
      <c r="B73" s="21" t="s">
        <v>122</v>
      </c>
      <c r="C73" s="40">
        <f>SUM(C74,C75)</f>
        <v>24224</v>
      </c>
      <c r="D73" s="40">
        <f>SUM(D74,D75)</f>
        <v>24224</v>
      </c>
      <c r="E73" s="40">
        <f>SUM(E74,E75)</f>
        <v>24224</v>
      </c>
    </row>
    <row r="74" spans="1:5" s="12" customFormat="1" ht="12" customHeight="1">
      <c r="A74" s="68" t="s">
        <v>123</v>
      </c>
      <c r="B74" s="24" t="s">
        <v>124</v>
      </c>
      <c r="C74" s="41">
        <f>SUM(C71,C68,C65,C62,C59)</f>
        <v>24224</v>
      </c>
      <c r="D74" s="41">
        <v>24224</v>
      </c>
      <c r="E74" s="54">
        <v>24224</v>
      </c>
    </row>
    <row r="75" spans="1:5" s="12" customFormat="1" ht="12" customHeight="1">
      <c r="A75" s="68" t="s">
        <v>125</v>
      </c>
      <c r="B75" s="24" t="s">
        <v>126</v>
      </c>
      <c r="C75" s="41"/>
      <c r="D75" s="41"/>
      <c r="E75" s="54"/>
    </row>
    <row r="76" spans="1:5" s="12" customFormat="1" ht="24" customHeight="1">
      <c r="A76" s="67" t="s">
        <v>127</v>
      </c>
      <c r="B76" s="13" t="s">
        <v>128</v>
      </c>
      <c r="C76" s="39">
        <f>SUM(C73,C56)</f>
        <v>66007</v>
      </c>
      <c r="D76" s="39">
        <f>SUM(D73,D56)</f>
        <v>90579</v>
      </c>
      <c r="E76" s="39">
        <f>SUM(E73,E56)</f>
        <v>80692</v>
      </c>
    </row>
    <row r="77" spans="1:5" s="12" customFormat="1" ht="12" customHeight="1">
      <c r="A77" s="67" t="s">
        <v>129</v>
      </c>
      <c r="B77" s="13" t="s">
        <v>130</v>
      </c>
      <c r="C77" s="45"/>
      <c r="D77" s="45"/>
      <c r="E77" s="54">
        <v>639</v>
      </c>
    </row>
    <row r="78" spans="1:6" s="12" customFormat="1" ht="17.25" customHeight="1">
      <c r="A78" s="32" t="s">
        <v>131</v>
      </c>
      <c r="B78" s="13" t="s">
        <v>132</v>
      </c>
      <c r="C78" s="39">
        <f>SUM(C76,C77)</f>
        <v>66007</v>
      </c>
      <c r="D78" s="39">
        <f>SUM(D76,D77)</f>
        <v>90579</v>
      </c>
      <c r="E78" s="39">
        <f>SUM(E76,E77)</f>
        <v>81331</v>
      </c>
      <c r="F78" s="25"/>
    </row>
    <row r="79" spans="1:4" s="12" customFormat="1" ht="15.75">
      <c r="A79" s="26"/>
      <c r="B79" s="27"/>
      <c r="C79" s="28"/>
      <c r="D79" s="29"/>
    </row>
    <row r="80" spans="1:4" s="12" customFormat="1" ht="15.75">
      <c r="A80" s="26"/>
      <c r="B80" s="27"/>
      <c r="C80" s="28"/>
      <c r="D80" s="29"/>
    </row>
    <row r="81" spans="1:4" s="12" customFormat="1" ht="15.75">
      <c r="A81" s="26"/>
      <c r="B81" s="27"/>
      <c r="C81" s="28"/>
      <c r="D81" s="29"/>
    </row>
    <row r="82" spans="1:4" s="12" customFormat="1" ht="15.75">
      <c r="A82" s="26"/>
      <c r="B82" s="27"/>
      <c r="C82" s="28"/>
      <c r="D82" s="29"/>
    </row>
    <row r="83" spans="1:4" s="12" customFormat="1" ht="15.75">
      <c r="A83" s="26"/>
      <c r="B83" s="27"/>
      <c r="C83" s="28"/>
      <c r="D83" s="29"/>
    </row>
    <row r="84" spans="1:4" s="12" customFormat="1" ht="15.75">
      <c r="A84" s="26"/>
      <c r="B84" s="27"/>
      <c r="C84" s="28"/>
      <c r="D84" s="29"/>
    </row>
    <row r="85" spans="1:4" s="12" customFormat="1" ht="15.75">
      <c r="A85" s="26"/>
      <c r="B85" s="27"/>
      <c r="C85" s="28"/>
      <c r="D85" s="29"/>
    </row>
    <row r="86" spans="1:4" s="12" customFormat="1" ht="15.75">
      <c r="A86" s="26"/>
      <c r="B86" s="27"/>
      <c r="C86" s="28"/>
      <c r="D86" s="29"/>
    </row>
    <row r="87" spans="1:5" ht="16.5" customHeight="1">
      <c r="A87" s="86" t="s">
        <v>133</v>
      </c>
      <c r="B87" s="86"/>
      <c r="C87" s="86"/>
      <c r="D87" s="86"/>
      <c r="E87" s="87"/>
    </row>
    <row r="88" spans="1:5" s="31" customFormat="1" ht="16.5" customHeight="1">
      <c r="A88" s="91"/>
      <c r="B88" s="91"/>
      <c r="C88" s="30"/>
      <c r="D88" s="85" t="s">
        <v>1</v>
      </c>
      <c r="E88" s="84"/>
    </row>
    <row r="89" spans="1:5" ht="37.5" customHeight="1">
      <c r="A89" s="6" t="s">
        <v>134</v>
      </c>
      <c r="B89" s="6" t="s">
        <v>135</v>
      </c>
      <c r="C89" s="7" t="s">
        <v>223</v>
      </c>
      <c r="D89" s="55" t="s">
        <v>224</v>
      </c>
      <c r="E89" s="52" t="s">
        <v>225</v>
      </c>
    </row>
    <row r="90" spans="1:5" s="8" customFormat="1" ht="12" customHeight="1">
      <c r="A90" s="7">
        <v>1</v>
      </c>
      <c r="B90" s="7">
        <v>2</v>
      </c>
      <c r="C90" s="7">
        <v>3</v>
      </c>
      <c r="D90" s="55">
        <v>4</v>
      </c>
      <c r="E90" s="65">
        <v>5</v>
      </c>
    </row>
    <row r="91" spans="1:5" ht="12" customHeight="1">
      <c r="A91" s="32" t="s">
        <v>4</v>
      </c>
      <c r="B91" s="9" t="s">
        <v>136</v>
      </c>
      <c r="C91" s="9"/>
      <c r="D91" s="56"/>
      <c r="E91" s="63"/>
    </row>
    <row r="92" spans="1:5" ht="12" customHeight="1">
      <c r="A92" s="66" t="s">
        <v>137</v>
      </c>
      <c r="B92" s="18" t="s">
        <v>138</v>
      </c>
      <c r="C92" s="17">
        <v>13362</v>
      </c>
      <c r="D92" s="57">
        <v>18175</v>
      </c>
      <c r="E92" s="63">
        <v>18175</v>
      </c>
    </row>
    <row r="93" spans="1:5" ht="12" customHeight="1">
      <c r="A93" s="66" t="s">
        <v>139</v>
      </c>
      <c r="B93" s="18" t="s">
        <v>140</v>
      </c>
      <c r="C93" s="17">
        <v>2789</v>
      </c>
      <c r="D93" s="57">
        <v>4522</v>
      </c>
      <c r="E93" s="63">
        <v>4522</v>
      </c>
    </row>
    <row r="94" spans="1:5" ht="12" customHeight="1">
      <c r="A94" s="66" t="s">
        <v>141</v>
      </c>
      <c r="B94" s="18" t="s">
        <v>142</v>
      </c>
      <c r="C94" s="75">
        <v>10485</v>
      </c>
      <c r="D94" s="76">
        <v>16507</v>
      </c>
      <c r="E94" s="75">
        <v>12513</v>
      </c>
    </row>
    <row r="95" spans="1:5" ht="12" customHeight="1">
      <c r="A95" s="66" t="s">
        <v>143</v>
      </c>
      <c r="B95" s="18" t="s">
        <v>144</v>
      </c>
      <c r="C95" s="17">
        <v>0</v>
      </c>
      <c r="D95" s="63">
        <v>259</v>
      </c>
      <c r="E95" s="63">
        <v>259</v>
      </c>
    </row>
    <row r="96" spans="1:5" ht="24.75" customHeight="1">
      <c r="A96" s="66" t="s">
        <v>145</v>
      </c>
      <c r="B96" s="18" t="s">
        <v>146</v>
      </c>
      <c r="C96" s="17">
        <v>9594</v>
      </c>
      <c r="D96" s="57">
        <v>8904</v>
      </c>
      <c r="E96" s="63">
        <v>8904</v>
      </c>
    </row>
    <row r="97" spans="1:5" ht="12" customHeight="1">
      <c r="A97" s="66" t="s">
        <v>147</v>
      </c>
      <c r="B97" s="18" t="s">
        <v>148</v>
      </c>
      <c r="C97" s="79">
        <v>1323</v>
      </c>
      <c r="D97" s="80">
        <v>382</v>
      </c>
      <c r="E97" s="63">
        <v>382</v>
      </c>
    </row>
    <row r="98" spans="1:5" ht="28.5" customHeight="1">
      <c r="A98" s="66" t="s">
        <v>149</v>
      </c>
      <c r="B98" s="18" t="s">
        <v>150</v>
      </c>
      <c r="C98" s="17">
        <v>1323</v>
      </c>
      <c r="D98" s="57">
        <v>142</v>
      </c>
      <c r="E98" s="63">
        <v>142</v>
      </c>
    </row>
    <row r="99" spans="1:5" ht="15" customHeight="1">
      <c r="A99" s="66" t="s">
        <v>151</v>
      </c>
      <c r="B99" s="33" t="s">
        <v>152</v>
      </c>
      <c r="C99" s="17"/>
      <c r="D99" s="57"/>
      <c r="E99" s="63"/>
    </row>
    <row r="100" spans="1:5" ht="24" customHeight="1">
      <c r="A100" s="66" t="s">
        <v>153</v>
      </c>
      <c r="B100" s="49" t="s">
        <v>154</v>
      </c>
      <c r="C100" s="17"/>
      <c r="D100" s="57"/>
      <c r="E100" s="63"/>
    </row>
    <row r="101" spans="1:5" ht="21.75" customHeight="1">
      <c r="A101" s="68" t="s">
        <v>155</v>
      </c>
      <c r="B101" s="34" t="s">
        <v>156</v>
      </c>
      <c r="C101" s="17">
        <v>0</v>
      </c>
      <c r="D101" s="57">
        <v>240</v>
      </c>
      <c r="E101" s="63">
        <v>240</v>
      </c>
    </row>
    <row r="102" spans="1:5" ht="21.75" customHeight="1">
      <c r="A102" s="68" t="s">
        <v>216</v>
      </c>
      <c r="B102" s="50" t="s">
        <v>217</v>
      </c>
      <c r="C102" s="17"/>
      <c r="D102" s="57"/>
      <c r="E102" s="63"/>
    </row>
    <row r="103" spans="1:5" ht="12" customHeight="1">
      <c r="A103" s="68" t="s">
        <v>157</v>
      </c>
      <c r="B103" s="35" t="s">
        <v>158</v>
      </c>
      <c r="C103" s="17"/>
      <c r="D103" s="57"/>
      <c r="E103" s="63"/>
    </row>
    <row r="104" spans="1:5" ht="12" customHeight="1">
      <c r="A104" s="68" t="s">
        <v>159</v>
      </c>
      <c r="B104" s="35" t="s">
        <v>160</v>
      </c>
      <c r="C104" s="17">
        <v>21027</v>
      </c>
      <c r="D104" s="57">
        <v>21027</v>
      </c>
      <c r="E104" s="63">
        <v>0</v>
      </c>
    </row>
    <row r="105" spans="1:5" ht="12" customHeight="1">
      <c r="A105" s="67" t="s">
        <v>6</v>
      </c>
      <c r="B105" s="36" t="s">
        <v>161</v>
      </c>
      <c r="C105" s="71">
        <f>SUM(C92,C93,C94,C95,C96,C97,,C102,C103,C104)</f>
        <v>58580</v>
      </c>
      <c r="D105" s="71">
        <f>SUM(D92,D93,D94,D95,D96,D97,,D102,D103,D104)</f>
        <v>69776</v>
      </c>
      <c r="E105" s="71">
        <f>SUM(E92,E93,E94,E95,E96,E97,,E102,E103,E104)</f>
        <v>44755</v>
      </c>
    </row>
    <row r="106" spans="1:5" ht="12" customHeight="1">
      <c r="A106" s="67" t="s">
        <v>162</v>
      </c>
      <c r="B106" s="37" t="s">
        <v>163</v>
      </c>
      <c r="C106" s="17"/>
      <c r="D106" s="57"/>
      <c r="E106" s="63"/>
    </row>
    <row r="107" spans="1:5" ht="12" customHeight="1">
      <c r="A107" s="66" t="s">
        <v>19</v>
      </c>
      <c r="B107" s="18" t="s">
        <v>164</v>
      </c>
      <c r="C107" s="17">
        <v>0</v>
      </c>
      <c r="D107" s="57">
        <v>9600</v>
      </c>
      <c r="E107" s="63">
        <v>911</v>
      </c>
    </row>
    <row r="108" spans="1:5" ht="12" customHeight="1">
      <c r="A108" s="66" t="s">
        <v>21</v>
      </c>
      <c r="B108" s="18" t="s">
        <v>165</v>
      </c>
      <c r="C108" s="17">
        <v>7427</v>
      </c>
      <c r="D108" s="57">
        <v>11203</v>
      </c>
      <c r="E108" s="63">
        <v>10906</v>
      </c>
    </row>
    <row r="109" spans="1:5" ht="12" customHeight="1">
      <c r="A109" s="66" t="s">
        <v>23</v>
      </c>
      <c r="B109" s="18" t="s">
        <v>166</v>
      </c>
      <c r="C109" s="17"/>
      <c r="D109" s="57"/>
      <c r="E109" s="63"/>
    </row>
    <row r="110" spans="1:5" ht="12" customHeight="1">
      <c r="A110" s="66" t="s">
        <v>25</v>
      </c>
      <c r="B110" s="18" t="s">
        <v>167</v>
      </c>
      <c r="C110" s="19"/>
      <c r="D110" s="58"/>
      <c r="E110" s="63">
        <v>0</v>
      </c>
    </row>
    <row r="111" spans="1:5" ht="25.5" customHeight="1">
      <c r="A111" s="66"/>
      <c r="B111" s="18" t="s">
        <v>168</v>
      </c>
      <c r="C111" s="17"/>
      <c r="D111" s="57"/>
      <c r="E111" s="63"/>
    </row>
    <row r="112" spans="1:5" ht="12" customHeight="1">
      <c r="A112" s="66"/>
      <c r="B112" s="18" t="s">
        <v>169</v>
      </c>
      <c r="C112" s="17"/>
      <c r="D112" s="57"/>
      <c r="E112" s="63"/>
    </row>
    <row r="113" spans="1:5" ht="21.75" customHeight="1">
      <c r="A113" s="66"/>
      <c r="B113" s="18" t="s">
        <v>218</v>
      </c>
      <c r="C113" s="17"/>
      <c r="D113" s="57"/>
      <c r="E113" s="63"/>
    </row>
    <row r="114" spans="1:5" ht="12" customHeight="1">
      <c r="A114" s="66"/>
      <c r="B114" s="18" t="s">
        <v>170</v>
      </c>
      <c r="C114" s="17"/>
      <c r="D114" s="57"/>
      <c r="E114" s="63"/>
    </row>
    <row r="115" spans="1:5" ht="23.25" customHeight="1">
      <c r="A115" s="66"/>
      <c r="B115" s="18" t="s">
        <v>219</v>
      </c>
      <c r="C115" s="17"/>
      <c r="D115" s="57"/>
      <c r="E115" s="63">
        <v>0</v>
      </c>
    </row>
    <row r="116" spans="1:5" ht="12" customHeight="1">
      <c r="A116" s="66"/>
      <c r="B116" s="18" t="s">
        <v>171</v>
      </c>
      <c r="C116" s="17"/>
      <c r="D116" s="57"/>
      <c r="E116" s="63"/>
    </row>
    <row r="117" spans="1:5" ht="12" customHeight="1">
      <c r="A117" s="68" t="s">
        <v>27</v>
      </c>
      <c r="B117" s="15" t="s">
        <v>172</v>
      </c>
      <c r="C117" s="17">
        <v>0</v>
      </c>
      <c r="D117" s="57">
        <v>0</v>
      </c>
      <c r="E117" s="63"/>
    </row>
    <row r="118" spans="1:5" ht="12" customHeight="1">
      <c r="A118" s="67" t="s">
        <v>173</v>
      </c>
      <c r="B118" s="13" t="s">
        <v>174</v>
      </c>
      <c r="C118" s="14">
        <f>SUM(C107,C108,C109,C110,C117)</f>
        <v>7427</v>
      </c>
      <c r="D118" s="14">
        <f>SUM(D107,D108,D109,D110,D117)</f>
        <v>20803</v>
      </c>
      <c r="E118" s="14">
        <f>SUM(E107,E108,E109,E110,E117)</f>
        <v>11817</v>
      </c>
    </row>
    <row r="119" spans="1:5" ht="12" customHeight="1">
      <c r="A119" s="67" t="s">
        <v>54</v>
      </c>
      <c r="B119" s="13" t="s">
        <v>175</v>
      </c>
      <c r="C119" s="14">
        <f>SUM(C105,C118)</f>
        <v>66007</v>
      </c>
      <c r="D119" s="14">
        <f>SUM(D105,D118)</f>
        <v>90579</v>
      </c>
      <c r="E119" s="14">
        <f>SUM(E105,E118)</f>
        <v>56572</v>
      </c>
    </row>
    <row r="120" spans="1:5" ht="12" customHeight="1">
      <c r="A120" s="67" t="s">
        <v>176</v>
      </c>
      <c r="B120" s="13" t="s">
        <v>177</v>
      </c>
      <c r="C120" s="17"/>
      <c r="D120" s="57"/>
      <c r="E120" s="63"/>
    </row>
    <row r="121" spans="1:5" ht="12" customHeight="1">
      <c r="A121" s="68" t="s">
        <v>178</v>
      </c>
      <c r="B121" s="15" t="s">
        <v>110</v>
      </c>
      <c r="C121" s="16">
        <f>SUM(C122,C123)</f>
        <v>0</v>
      </c>
      <c r="D121" s="60">
        <f>SUM(D122,D123)</f>
        <v>0</v>
      </c>
      <c r="E121" s="16">
        <f>SUM(E122,E123)</f>
        <v>0</v>
      </c>
    </row>
    <row r="122" spans="1:5" ht="12" customHeight="1">
      <c r="A122" s="68" t="s">
        <v>179</v>
      </c>
      <c r="B122" s="15" t="s">
        <v>101</v>
      </c>
      <c r="C122" s="17"/>
      <c r="D122" s="57"/>
      <c r="E122" s="63"/>
    </row>
    <row r="123" spans="1:5" ht="12" customHeight="1">
      <c r="A123" s="68" t="s">
        <v>180</v>
      </c>
      <c r="B123" s="13" t="s">
        <v>181</v>
      </c>
      <c r="C123" s="17"/>
      <c r="D123" s="57"/>
      <c r="E123" s="63"/>
    </row>
    <row r="124" spans="1:5" ht="12" customHeight="1">
      <c r="A124" s="68" t="s">
        <v>182</v>
      </c>
      <c r="B124" s="15" t="s">
        <v>183</v>
      </c>
      <c r="C124" s="16">
        <f>SUM(C125,C126)</f>
        <v>0</v>
      </c>
      <c r="D124" s="60">
        <f>SUM(D125,D126)</f>
        <v>0</v>
      </c>
      <c r="E124" s="16">
        <f>SUM(E125,E126)</f>
        <v>0</v>
      </c>
    </row>
    <row r="125" spans="1:5" ht="12" customHeight="1">
      <c r="A125" s="68" t="s">
        <v>184</v>
      </c>
      <c r="B125" s="15" t="s">
        <v>101</v>
      </c>
      <c r="C125" s="17"/>
      <c r="D125" s="57"/>
      <c r="E125" s="63"/>
    </row>
    <row r="126" spans="1:5" ht="12" customHeight="1">
      <c r="A126" s="68" t="s">
        <v>185</v>
      </c>
      <c r="B126" s="15" t="s">
        <v>108</v>
      </c>
      <c r="C126" s="17"/>
      <c r="D126" s="57"/>
      <c r="E126" s="63"/>
    </row>
    <row r="127" spans="1:5" ht="12" customHeight="1">
      <c r="A127" s="68" t="s">
        <v>186</v>
      </c>
      <c r="B127" s="15" t="s">
        <v>187</v>
      </c>
      <c r="C127" s="16">
        <f>SUM(C128,C129)</f>
        <v>0</v>
      </c>
      <c r="D127" s="60">
        <f>SUM(D128,D129)</f>
        <v>0</v>
      </c>
      <c r="E127" s="16">
        <f>SUM(E128,E129)</f>
        <v>0</v>
      </c>
    </row>
    <row r="128" spans="1:5" ht="12" customHeight="1">
      <c r="A128" s="68" t="s">
        <v>188</v>
      </c>
      <c r="B128" s="15" t="s">
        <v>101</v>
      </c>
      <c r="C128" s="17"/>
      <c r="D128" s="57"/>
      <c r="E128" s="63"/>
    </row>
    <row r="129" spans="1:5" ht="12" customHeight="1">
      <c r="A129" s="68" t="s">
        <v>189</v>
      </c>
      <c r="B129" s="15" t="s">
        <v>108</v>
      </c>
      <c r="C129" s="17"/>
      <c r="D129" s="57"/>
      <c r="E129" s="63"/>
    </row>
    <row r="130" spans="1:5" ht="12" customHeight="1">
      <c r="A130" s="68" t="s">
        <v>190</v>
      </c>
      <c r="B130" s="15" t="s">
        <v>191</v>
      </c>
      <c r="C130" s="16">
        <f>SUM(C131,C132)</f>
        <v>0</v>
      </c>
      <c r="D130" s="60">
        <f>SUM(D131,D132)</f>
        <v>0</v>
      </c>
      <c r="E130" s="16">
        <f>SUM(E131,E132)</f>
        <v>0</v>
      </c>
    </row>
    <row r="131" spans="1:5" ht="12" customHeight="1">
      <c r="A131" s="68" t="s">
        <v>192</v>
      </c>
      <c r="B131" s="15" t="s">
        <v>101</v>
      </c>
      <c r="C131" s="17"/>
      <c r="D131" s="57"/>
      <c r="E131" s="63"/>
    </row>
    <row r="132" spans="1:5" ht="12" customHeight="1">
      <c r="A132" s="68" t="s">
        <v>193</v>
      </c>
      <c r="B132" s="15" t="s">
        <v>108</v>
      </c>
      <c r="C132" s="17"/>
      <c r="D132" s="57"/>
      <c r="E132" s="63"/>
    </row>
    <row r="133" spans="1:5" ht="12" customHeight="1">
      <c r="A133" s="67" t="s">
        <v>62</v>
      </c>
      <c r="B133" s="21" t="s">
        <v>194</v>
      </c>
      <c r="C133" s="14">
        <f>SUM(C134,C135)</f>
        <v>0</v>
      </c>
      <c r="D133" s="59">
        <f>SUM(D134,D135)</f>
        <v>0</v>
      </c>
      <c r="E133" s="14">
        <f>SUM(E134,E135)</f>
        <v>0</v>
      </c>
    </row>
    <row r="134" spans="1:5" ht="12" customHeight="1">
      <c r="A134" s="68" t="s">
        <v>195</v>
      </c>
      <c r="B134" s="15" t="s">
        <v>196</v>
      </c>
      <c r="C134" s="16">
        <f aca="true" t="shared" si="0" ref="C134:E135">SUM(C122,C125,C128,C131)</f>
        <v>0</v>
      </c>
      <c r="D134" s="60">
        <f t="shared" si="0"/>
        <v>0</v>
      </c>
      <c r="E134" s="16">
        <f t="shared" si="0"/>
        <v>0</v>
      </c>
    </row>
    <row r="135" spans="1:5" ht="12" customHeight="1">
      <c r="A135" s="68" t="s">
        <v>197</v>
      </c>
      <c r="B135" s="15" t="s">
        <v>198</v>
      </c>
      <c r="C135" s="16">
        <f t="shared" si="0"/>
        <v>0</v>
      </c>
      <c r="D135" s="60">
        <f t="shared" si="0"/>
        <v>0</v>
      </c>
      <c r="E135" s="16">
        <f t="shared" si="0"/>
        <v>0</v>
      </c>
    </row>
    <row r="136" spans="1:5" ht="24.75" customHeight="1">
      <c r="A136" s="67" t="s">
        <v>64</v>
      </c>
      <c r="B136" s="13" t="s">
        <v>199</v>
      </c>
      <c r="C136" s="39">
        <f>SUM(C133,C119)</f>
        <v>66007</v>
      </c>
      <c r="D136" s="61">
        <f>SUM(D133,D119)</f>
        <v>90579</v>
      </c>
      <c r="E136" s="39">
        <f>SUM(E133,E119)</f>
        <v>56572</v>
      </c>
    </row>
    <row r="137" spans="1:5" ht="12" customHeight="1">
      <c r="A137" s="67" t="s">
        <v>200</v>
      </c>
      <c r="B137" s="13" t="s">
        <v>201</v>
      </c>
      <c r="C137" s="17"/>
      <c r="D137" s="57"/>
      <c r="E137" s="63">
        <v>0</v>
      </c>
    </row>
    <row r="138" spans="1:5" ht="12" customHeight="1">
      <c r="A138" s="67" t="s">
        <v>202</v>
      </c>
      <c r="B138" s="13" t="s">
        <v>203</v>
      </c>
      <c r="C138" s="39">
        <f>SUM(C136,C137)</f>
        <v>66007</v>
      </c>
      <c r="D138" s="61">
        <f>SUM(D136,D137)</f>
        <v>90579</v>
      </c>
      <c r="E138" s="39">
        <f>SUM(E136,E137)</f>
        <v>56572</v>
      </c>
    </row>
    <row r="139" spans="1:5" ht="12" customHeight="1">
      <c r="A139" s="67"/>
      <c r="B139" s="13"/>
      <c r="C139" s="17"/>
      <c r="D139" s="57"/>
      <c r="E139" s="63"/>
    </row>
    <row r="140" spans="1:5" ht="21" customHeight="1">
      <c r="A140" s="67" t="s">
        <v>204</v>
      </c>
      <c r="B140" s="21" t="s">
        <v>205</v>
      </c>
      <c r="C140" s="40">
        <f>C56-C119</f>
        <v>-24224</v>
      </c>
      <c r="D140" s="77">
        <f>D56-D119</f>
        <v>-24224</v>
      </c>
      <c r="E140" s="40">
        <f>E56-E119</f>
        <v>-104</v>
      </c>
    </row>
    <row r="141" spans="1:5" ht="12" customHeight="1">
      <c r="A141" s="68" t="s">
        <v>206</v>
      </c>
      <c r="B141" s="24" t="s">
        <v>207</v>
      </c>
      <c r="C141" s="41">
        <f>C38-C105</f>
        <v>-24147</v>
      </c>
      <c r="D141" s="78">
        <f>D38-D105</f>
        <v>-26438</v>
      </c>
      <c r="E141" s="41">
        <f>E38-E105</f>
        <v>-3655</v>
      </c>
    </row>
    <row r="142" spans="1:5" ht="12" customHeight="1">
      <c r="A142" s="68" t="s">
        <v>100</v>
      </c>
      <c r="B142" s="24" t="s">
        <v>208</v>
      </c>
      <c r="C142" s="41">
        <f>C55-C118</f>
        <v>-77</v>
      </c>
      <c r="D142" s="78">
        <f>D55-D118</f>
        <v>2214</v>
      </c>
      <c r="E142" s="41">
        <f>E55-E118</f>
        <v>3551</v>
      </c>
    </row>
    <row r="143" spans="1:5" ht="15.75">
      <c r="A143" s="69"/>
      <c r="C143" s="64"/>
      <c r="D143" s="64"/>
      <c r="E143" s="70"/>
    </row>
    <row r="144" spans="1:5" ht="12" customHeight="1">
      <c r="A144" s="68" t="s">
        <v>209</v>
      </c>
      <c r="B144" s="18" t="s">
        <v>210</v>
      </c>
      <c r="C144" s="42">
        <v>2</v>
      </c>
      <c r="D144" s="62">
        <v>3</v>
      </c>
      <c r="E144" s="63">
        <v>3</v>
      </c>
    </row>
    <row r="145" spans="1:5" ht="12" customHeight="1">
      <c r="A145" s="68" t="s">
        <v>211</v>
      </c>
      <c r="B145" s="18" t="s">
        <v>212</v>
      </c>
      <c r="C145" s="42">
        <v>6</v>
      </c>
      <c r="D145" s="62">
        <v>8</v>
      </c>
      <c r="E145" s="63">
        <v>8</v>
      </c>
    </row>
  </sheetData>
  <sheetProtection selectLockedCells="1" selectUnlockedCells="1"/>
  <mergeCells count="9">
    <mergeCell ref="A1:E1"/>
    <mergeCell ref="D6:E6"/>
    <mergeCell ref="D88:E88"/>
    <mergeCell ref="A87:E87"/>
    <mergeCell ref="A2:E2"/>
    <mergeCell ref="A3:E3"/>
    <mergeCell ref="A5:E5"/>
    <mergeCell ref="A6:B6"/>
    <mergeCell ref="A88:B88"/>
  </mergeCells>
  <printOptions/>
  <pageMargins left="0.55" right="0.75" top="0.42" bottom="1" header="0.3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Noémi</cp:lastModifiedBy>
  <cp:lastPrinted>2015-05-26T06:18:54Z</cp:lastPrinted>
  <dcterms:created xsi:type="dcterms:W3CDTF">2013-03-13T13:47:10Z</dcterms:created>
  <dcterms:modified xsi:type="dcterms:W3CDTF">2015-05-26T12:29:38Z</dcterms:modified>
  <cp:category/>
  <cp:version/>
  <cp:contentType/>
  <cp:contentStatus/>
</cp:coreProperties>
</file>