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<sst xmlns="http://schemas.openxmlformats.org/spreadsheetml/2006/main" count="86" uniqueCount="85">
  <si>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18. sz. melléklet Etyek Nagyközség Önkormányzata Képviselő-testületének 2/2015.(II.13)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</si>
  <si>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</si>
  <si>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</si>
  <si>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</si>
  <si>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</si>
  <si>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</si>
  <si>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</si>
  <si>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</si>
  <si>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D</t>
  </si>
  <si>
    <t>E</t>
  </si>
  <si>
    <t>1.</t>
  </si>
  <si>
    <t>Megnevezés</t>
  </si>
  <si>
    <t xml:space="preserve">2015. évi eredeti előirányzat </t>
  </si>
  <si>
    <t>Dologi Kiadások</t>
  </si>
  <si>
    <t>Összesen</t>
  </si>
  <si>
    <t>2.</t>
  </si>
  <si>
    <t>Élelmiszer beszerzés K3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</si>
  <si>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</si>
  <si>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</si>
  <si>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</si>
  <si>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</si>
  <si>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</si>
  <si>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</si>
  <si>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</si>
  <si>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</si>
  <si>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</si>
  <si>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</si>
  <si>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</si>
  <si>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</si>
  <si>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</si>
  <si>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</si>
  <si>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</si>
  <si>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</si>
  <si>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</si>
  <si>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</si>
  <si>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</si>
  <si>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</si>
  <si>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</si>
  <si>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</si>
  <si>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</si>
  <si>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</si>
  <si>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</si>
  <si>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</si>
  <si>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</si>
  <si>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>Adatátviteli célú távközlési díjak (számítógépek közötti adatátviteli K3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</si>
  <si>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</si>
  <si>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</si>
  <si>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</si>
  <si>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</si>
  <si>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</si>
  <si>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</si>
  <si>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</si>
  <si>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</si>
  <si>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</si>
  <si>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</si>
  <si>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</si>
  <si>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</si>
  <si>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</si>
  <si>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</si>
  <si>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</si>
  <si>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</si>
  <si>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</si>
  <si>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</si>
  <si>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</si>
  <si>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</si>
  <si>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</si>
  <si>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</si>
  <si>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</si>
  <si>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</si>
  <si>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</si>
  <si>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</si>
  <si>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</si>
  <si>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</si>
  <si>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</si>
  <si>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</si>
  <si>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</si>
  <si>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</t>
  </si>
  <si>
    <t>33.</t>
  </si>
  <si>
    <t>Egyéb dologi kiadások  K3</t>
  </si>
  <si>
    <t>34.</t>
  </si>
  <si>
    <t>Egyéb befizetési kötelezettség (egyéb pü. műveletek) K3</t>
  </si>
  <si>
    <t>35.</t>
  </si>
  <si>
    <t>Dologi összesen: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</si>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</sst>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54" applyFont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3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1" fontId="26" fillId="0" borderId="28" xfId="0" applyNumberFormat="1" applyFont="1" applyBorder="1" applyAlignment="1">
      <alignment vertical="center" wrapText="1"/>
    </xf>
    <xf numFmtId="1" fontId="26" fillId="0" borderId="29" xfId="0" applyNumberFormat="1" applyFont="1" applyBorder="1" applyAlignment="1">
      <alignment vertical="center" wrapText="1"/>
    </xf>
    <xf numFmtId="1" fontId="26" fillId="0" borderId="30" xfId="0" applyNumberFormat="1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1" fontId="26" fillId="0" borderId="32" xfId="0" applyNumberFormat="1" applyFont="1" applyBorder="1" applyAlignment="1">
      <alignment vertical="center" wrapText="1"/>
    </xf>
    <xf numFmtId="1" fontId="26" fillId="0" borderId="12" xfId="0" applyNumberFormat="1" applyFon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1" fontId="26" fillId="0" borderId="34" xfId="0" applyNumberFormat="1" applyFont="1" applyBorder="1" applyAlignment="1">
      <alignment vertical="center" wrapText="1"/>
    </xf>
    <xf numFmtId="1" fontId="26" fillId="0" borderId="35" xfId="0" applyNumberFormat="1" applyFont="1" applyBorder="1" applyAlignment="1">
      <alignment vertical="center" wrapText="1"/>
    </xf>
    <xf numFmtId="0" fontId="25" fillId="33" borderId="23" xfId="0" applyFont="1" applyFill="1" applyBorder="1" applyAlignment="1">
      <alignment vertical="center" wrapText="1"/>
    </xf>
    <xf numFmtId="1" fontId="25" fillId="33" borderId="24" xfId="0" applyNumberFormat="1" applyFont="1" applyFill="1" applyBorder="1" applyAlignment="1">
      <alignment vertical="center" wrapText="1"/>
    </xf>
    <xf numFmtId="1" fontId="25" fillId="33" borderId="26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6" width="17.7109375" style="5" bestFit="1" customWidth="1"/>
    <col min="7" max="7" width="17.7109375" style="5" hidden="1" customWidth="1"/>
    <col min="8" max="9" width="9.140625" style="5" customWidth="1"/>
    <col min="10" max="10" width="7.7109375" style="5" customWidth="1"/>
    <col min="11" max="11" width="11.421875" style="5" bestFit="1" customWidth="1"/>
    <col min="12" max="16384" width="9.140625" style="5" customWidth="1"/>
  </cols>
  <sheetData>
    <row r="2" spans="2:10" ht="45.75" customHeight="1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2:10" ht="18" customHeight="1">
      <c r="B3" s="6"/>
      <c r="C3" s="6"/>
      <c r="D3" s="6"/>
      <c r="E3" s="6"/>
      <c r="F3" s="6"/>
      <c r="G3" s="3"/>
      <c r="H3" s="4"/>
      <c r="I3" s="4"/>
      <c r="J3" s="4"/>
    </row>
    <row r="4" spans="2:7" ht="39.75" customHeight="1">
      <c r="B4" s="7" t="s">
        <v>1</v>
      </c>
      <c r="C4" s="8"/>
      <c r="D4" s="8"/>
      <c r="E4" s="8"/>
      <c r="F4" s="9"/>
      <c r="G4" s="10"/>
    </row>
    <row r="5" spans="2:7" ht="15.75" customHeight="1">
      <c r="B5" s="11"/>
      <c r="C5" s="11"/>
      <c r="D5" s="11"/>
      <c r="E5" s="11"/>
      <c r="F5" s="11"/>
      <c r="G5" s="11"/>
    </row>
    <row r="6" spans="2:6" ht="15.75">
      <c r="B6" s="12" t="s">
        <v>2</v>
      </c>
      <c r="F6" s="1"/>
    </row>
    <row r="7" spans="1:7" s="15" customFormat="1" ht="16.5" customHeight="1">
      <c r="A7" s="1"/>
      <c r="B7" s="13" t="s">
        <v>3</v>
      </c>
      <c r="C7" s="5"/>
      <c r="D7" s="5"/>
      <c r="E7" s="14" t="s">
        <v>4</v>
      </c>
      <c r="F7" s="14"/>
      <c r="G7" s="5"/>
    </row>
    <row r="8" spans="1:7" ht="19.5" customHeight="1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8</v>
      </c>
    </row>
    <row r="9" spans="1:7" ht="18" customHeight="1">
      <c r="A9" s="17" t="s">
        <v>10</v>
      </c>
      <c r="B9" s="18" t="s">
        <v>11</v>
      </c>
      <c r="C9" s="19" t="s">
        <v>12</v>
      </c>
      <c r="D9" s="20"/>
      <c r="E9" s="20"/>
      <c r="F9" s="21"/>
      <c r="G9" s="22"/>
    </row>
    <row r="10" spans="1:7" s="1" customFormat="1" ht="19.5" thickBot="1">
      <c r="A10" s="23"/>
      <c r="B10" s="24"/>
      <c r="C10" s="25" t="s">
        <v>13</v>
      </c>
      <c r="D10" s="26"/>
      <c r="E10" s="26"/>
      <c r="F10" s="27"/>
      <c r="G10" s="28"/>
    </row>
    <row r="11" spans="1:7" ht="36.75" customHeight="1" thickBot="1">
      <c r="A11" s="23"/>
      <c r="B11" s="29"/>
      <c r="C11" s="30" t="s">
        <v>14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7" ht="36.75" customHeight="1">
      <c r="A12" s="1" t="s">
        <v>15</v>
      </c>
      <c r="B12" s="34" t="s">
        <v>16</v>
      </c>
      <c r="C12" s="35">
        <f>D12+E12+F12</f>
        <v>29264</v>
      </c>
      <c r="D12" s="35">
        <v>0</v>
      </c>
      <c r="E12" s="35">
        <v>12824</v>
      </c>
      <c r="F12" s="36">
        <v>16440</v>
      </c>
      <c r="G12" s="37">
        <v>25657</v>
      </c>
    </row>
    <row r="13" spans="1:7" ht="36.75" customHeight="1">
      <c r="A13" s="1" t="s">
        <v>17</v>
      </c>
      <c r="B13" s="38" t="s">
        <v>18</v>
      </c>
      <c r="C13" s="35">
        <f aca="true" t="shared" si="0" ref="C13:C42">D13+E13+F13</f>
        <v>25</v>
      </c>
      <c r="D13" s="39">
        <v>25</v>
      </c>
      <c r="E13" s="35">
        <f>PRODUCT(G13,176,1/406)</f>
        <v>0</v>
      </c>
      <c r="F13" s="36">
        <f>PRODUCT(G13,230,1/406)</f>
        <v>0</v>
      </c>
      <c r="G13" s="40">
        <v>0</v>
      </c>
    </row>
    <row r="14" spans="1:7" ht="36.75" customHeight="1">
      <c r="A14" s="1" t="s">
        <v>19</v>
      </c>
      <c r="B14" s="38" t="s">
        <v>20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7" ht="36.75" customHeight="1">
      <c r="A15" s="1" t="s">
        <v>21</v>
      </c>
      <c r="B15" s="38" t="s">
        <v>22</v>
      </c>
      <c r="C15" s="35">
        <f t="shared" si="0"/>
        <v>293</v>
      </c>
      <c r="D15" s="39">
        <v>215</v>
      </c>
      <c r="E15" s="35">
        <v>30</v>
      </c>
      <c r="F15" s="36">
        <v>48</v>
      </c>
      <c r="G15" s="40">
        <v>25</v>
      </c>
    </row>
    <row r="16" spans="1:7" ht="36.75" customHeight="1">
      <c r="A16" s="1" t="s">
        <v>23</v>
      </c>
      <c r="B16" s="38" t="s">
        <v>24</v>
      </c>
      <c r="C16" s="35">
        <f t="shared" si="0"/>
        <v>15</v>
      </c>
      <c r="D16" s="39">
        <v>15</v>
      </c>
      <c r="E16" s="35">
        <f>PRODUCT(G16,176,1/406)</f>
        <v>0</v>
      </c>
      <c r="F16" s="36">
        <f>PRODUCT(G16,230,1/406)</f>
        <v>0</v>
      </c>
      <c r="G16" s="40">
        <v>0</v>
      </c>
    </row>
    <row r="17" spans="1:7" ht="36.75" customHeight="1">
      <c r="A17" s="1" t="s">
        <v>25</v>
      </c>
      <c r="B17" s="38" t="s">
        <v>26</v>
      </c>
      <c r="C17" s="35">
        <f t="shared" si="0"/>
        <v>35</v>
      </c>
      <c r="D17" s="39">
        <v>35</v>
      </c>
      <c r="E17" s="35">
        <f>PRODUCT(G17,176,1/406)</f>
        <v>0</v>
      </c>
      <c r="F17" s="36">
        <f>PRODUCT(G17,230,1/406)</f>
        <v>0</v>
      </c>
      <c r="G17" s="40">
        <v>0</v>
      </c>
    </row>
    <row r="18" spans="1:7" ht="36.75" customHeight="1">
      <c r="A18" s="1" t="s">
        <v>27</v>
      </c>
      <c r="B18" s="38" t="s">
        <v>28</v>
      </c>
      <c r="C18" s="35">
        <f t="shared" si="0"/>
        <v>75</v>
      </c>
      <c r="D18" s="39">
        <v>25</v>
      </c>
      <c r="E18" s="35">
        <v>0</v>
      </c>
      <c r="F18" s="36">
        <v>50</v>
      </c>
      <c r="G18" s="40">
        <v>0</v>
      </c>
    </row>
    <row r="19" spans="1:7" ht="36.75" customHeight="1">
      <c r="A19" s="1" t="s">
        <v>29</v>
      </c>
      <c r="B19" s="38" t="s">
        <v>30</v>
      </c>
      <c r="C19" s="35">
        <f t="shared" si="0"/>
        <v>0</v>
      </c>
      <c r="D19" s="39">
        <v>0</v>
      </c>
      <c r="E19" s="35">
        <f>PRODUCT(G19,176,1/406)</f>
        <v>0</v>
      </c>
      <c r="F19" s="36">
        <f>PRODUCT(G19,230,1/406)</f>
        <v>0</v>
      </c>
      <c r="G19" s="40">
        <v>0</v>
      </c>
    </row>
    <row r="20" spans="1:7" ht="36.75" customHeight="1">
      <c r="A20" s="1" t="s">
        <v>31</v>
      </c>
      <c r="B20" s="38" t="s">
        <v>32</v>
      </c>
      <c r="C20" s="35">
        <f t="shared" si="0"/>
        <v>20</v>
      </c>
      <c r="D20" s="39">
        <v>20</v>
      </c>
      <c r="E20" s="35">
        <f>PRODUCT(G20,176,1/406)</f>
        <v>0</v>
      </c>
      <c r="F20" s="36">
        <f>PRODUCT(G20,230,1/406)</f>
        <v>0</v>
      </c>
      <c r="G20" s="40">
        <v>0</v>
      </c>
    </row>
    <row r="21" spans="1:7" ht="36.75" customHeight="1">
      <c r="A21" s="1" t="s">
        <v>33</v>
      </c>
      <c r="B21" s="38" t="s">
        <v>34</v>
      </c>
      <c r="C21" s="35">
        <f t="shared" si="0"/>
        <v>120</v>
      </c>
      <c r="D21" s="39">
        <v>100</v>
      </c>
      <c r="E21" s="35">
        <v>10</v>
      </c>
      <c r="F21" s="36">
        <v>10</v>
      </c>
      <c r="G21" s="40">
        <v>390</v>
      </c>
    </row>
    <row r="22" spans="1:7" ht="36.75" customHeight="1">
      <c r="A22" s="1" t="s">
        <v>35</v>
      </c>
      <c r="B22" s="38" t="s">
        <v>36</v>
      </c>
      <c r="C22" s="35">
        <f t="shared" si="0"/>
        <v>775</v>
      </c>
      <c r="D22" s="39">
        <v>320</v>
      </c>
      <c r="E22" s="35">
        <v>265</v>
      </c>
      <c r="F22" s="36">
        <v>190</v>
      </c>
      <c r="G22" s="40">
        <v>60</v>
      </c>
    </row>
    <row r="23" spans="1:7" ht="36.75" customHeight="1">
      <c r="A23" s="1" t="s">
        <v>37</v>
      </c>
      <c r="B23" s="38" t="s">
        <v>38</v>
      </c>
      <c r="C23" s="35">
        <f t="shared" si="0"/>
        <v>270</v>
      </c>
      <c r="D23" s="39">
        <v>160</v>
      </c>
      <c r="E23" s="35">
        <v>110</v>
      </c>
      <c r="F23" s="36">
        <v>0</v>
      </c>
      <c r="G23" s="40">
        <v>64</v>
      </c>
    </row>
    <row r="24" spans="1:7" ht="36.75" customHeight="1">
      <c r="A24" s="1" t="s">
        <v>39</v>
      </c>
      <c r="B24" s="38" t="s">
        <v>40</v>
      </c>
      <c r="C24" s="35">
        <f t="shared" si="0"/>
        <v>1883</v>
      </c>
      <c r="D24" s="39">
        <v>390</v>
      </c>
      <c r="E24" s="35">
        <v>662</v>
      </c>
      <c r="F24" s="36">
        <v>831</v>
      </c>
      <c r="G24" s="40">
        <v>200</v>
      </c>
    </row>
    <row r="25" spans="1:7" ht="36.75" customHeight="1">
      <c r="A25" s="1" t="s">
        <v>41</v>
      </c>
      <c r="B25" s="38" t="s">
        <v>42</v>
      </c>
      <c r="C25" s="35">
        <f t="shared" si="0"/>
        <v>119</v>
      </c>
      <c r="D25" s="39">
        <v>59</v>
      </c>
      <c r="E25" s="35">
        <v>30</v>
      </c>
      <c r="F25" s="36">
        <v>30</v>
      </c>
      <c r="G25" s="40">
        <v>85</v>
      </c>
    </row>
    <row r="26" spans="1:7" ht="36.75" customHeight="1">
      <c r="A26" s="1" t="s">
        <v>43</v>
      </c>
      <c r="B26" s="38" t="s">
        <v>44</v>
      </c>
      <c r="C26" s="35">
        <f t="shared" si="0"/>
        <v>100</v>
      </c>
      <c r="D26" s="39">
        <v>60</v>
      </c>
      <c r="E26" s="35">
        <v>20</v>
      </c>
      <c r="F26" s="36">
        <v>20</v>
      </c>
      <c r="G26" s="40">
        <v>0</v>
      </c>
    </row>
    <row r="27" spans="1:7" ht="36.75" customHeight="1">
      <c r="A27" s="1" t="s">
        <v>45</v>
      </c>
      <c r="B27" s="38" t="s">
        <v>46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36.75" customHeight="1">
      <c r="A28" s="1" t="s">
        <v>47</v>
      </c>
      <c r="B28" s="38" t="s">
        <v>48</v>
      </c>
      <c r="C28" s="35">
        <f t="shared" si="0"/>
        <v>0</v>
      </c>
      <c r="D28" s="39">
        <v>0</v>
      </c>
      <c r="E28" s="35">
        <f>PRODUCT(G28,176,1/406)</f>
        <v>0</v>
      </c>
      <c r="F28" s="36">
        <f>PRODUCT(G28,230,1/406)</f>
        <v>0</v>
      </c>
      <c r="G28" s="40">
        <v>0</v>
      </c>
    </row>
    <row r="29" spans="1:7" ht="36.75" customHeight="1">
      <c r="A29" s="1" t="s">
        <v>49</v>
      </c>
      <c r="B29" s="38" t="s">
        <v>50</v>
      </c>
      <c r="C29" s="35">
        <f t="shared" si="0"/>
        <v>0</v>
      </c>
      <c r="D29" s="39">
        <v>0</v>
      </c>
      <c r="E29" s="35">
        <f>PRODUCT(G29,176,1/406)</f>
        <v>0</v>
      </c>
      <c r="F29" s="36">
        <f>PRODUCT(G29,230,1/406)</f>
        <v>0</v>
      </c>
      <c r="G29" s="40">
        <v>0</v>
      </c>
    </row>
    <row r="30" spans="1:7" ht="36.75" customHeight="1">
      <c r="A30" s="1" t="s">
        <v>51</v>
      </c>
      <c r="B30" s="38" t="s">
        <v>52</v>
      </c>
      <c r="C30" s="35">
        <f t="shared" si="0"/>
        <v>0</v>
      </c>
      <c r="D30" s="39">
        <v>0</v>
      </c>
      <c r="E30" s="35">
        <f>PRODUCT(G30,176,1/406)</f>
        <v>0</v>
      </c>
      <c r="F30" s="36">
        <f>PRODUCT(G30,230,1/406)</f>
        <v>0</v>
      </c>
      <c r="G30" s="40">
        <v>0</v>
      </c>
    </row>
    <row r="31" spans="1:7" ht="36.75" customHeight="1">
      <c r="A31" s="1" t="s">
        <v>53</v>
      </c>
      <c r="B31" s="38" t="s">
        <v>54</v>
      </c>
      <c r="C31" s="35">
        <f t="shared" si="0"/>
        <v>6200</v>
      </c>
      <c r="D31" s="39">
        <v>5800</v>
      </c>
      <c r="E31" s="35">
        <v>200</v>
      </c>
      <c r="F31" s="36">
        <v>200</v>
      </c>
      <c r="G31" s="40">
        <v>700</v>
      </c>
    </row>
    <row r="32" spans="1:7" ht="36.75" customHeight="1">
      <c r="A32" s="1" t="s">
        <v>55</v>
      </c>
      <c r="B32" s="38" t="s">
        <v>56</v>
      </c>
      <c r="C32" s="35">
        <f t="shared" si="0"/>
        <v>1400</v>
      </c>
      <c r="D32" s="39">
        <v>1000</v>
      </c>
      <c r="E32" s="35">
        <v>200</v>
      </c>
      <c r="F32" s="36">
        <v>200</v>
      </c>
      <c r="G32" s="40">
        <v>700</v>
      </c>
    </row>
    <row r="33" spans="1:7" ht="36.75" customHeight="1">
      <c r="A33" s="1" t="s">
        <v>57</v>
      </c>
      <c r="B33" s="38" t="s">
        <v>58</v>
      </c>
      <c r="C33" s="35">
        <f t="shared" si="0"/>
        <v>0</v>
      </c>
      <c r="D33" s="39">
        <v>0</v>
      </c>
      <c r="E33" s="35">
        <f>PRODUCT(G33,176,1/406)</f>
        <v>0</v>
      </c>
      <c r="F33" s="36">
        <f>PRODUCT(G33,230,1/406)</f>
        <v>0</v>
      </c>
      <c r="G33" s="40">
        <v>0</v>
      </c>
    </row>
    <row r="34" spans="1:7" ht="36.75" customHeight="1">
      <c r="A34" s="1" t="s">
        <v>59</v>
      </c>
      <c r="B34" s="38" t="s">
        <v>60</v>
      </c>
      <c r="C34" s="35">
        <f>SUM(D34:F34)</f>
        <v>1600</v>
      </c>
      <c r="D34" s="39">
        <v>1000</v>
      </c>
      <c r="E34" s="35">
        <v>300</v>
      </c>
      <c r="F34" s="36">
        <v>300</v>
      </c>
      <c r="G34" s="40">
        <v>700</v>
      </c>
    </row>
    <row r="35" spans="1:7" ht="36.75" customHeight="1">
      <c r="A35" s="1" t="s">
        <v>61</v>
      </c>
      <c r="B35" s="38" t="s">
        <v>62</v>
      </c>
      <c r="C35" s="35">
        <f>SUM(D35:F35)</f>
        <v>1590</v>
      </c>
      <c r="D35" s="39">
        <v>970</v>
      </c>
      <c r="E35" s="35">
        <v>215</v>
      </c>
      <c r="F35" s="36">
        <v>405</v>
      </c>
      <c r="G35" s="40">
        <v>100</v>
      </c>
    </row>
    <row r="36" spans="1:7" ht="36.75" customHeight="1">
      <c r="A36" s="1" t="s">
        <v>63</v>
      </c>
      <c r="B36" s="38" t="s">
        <v>64</v>
      </c>
      <c r="C36" s="35">
        <f>SUM(D36:F36)</f>
        <v>1619</v>
      </c>
      <c r="D36" s="39">
        <v>1318</v>
      </c>
      <c r="E36" s="35">
        <v>179</v>
      </c>
      <c r="F36" s="36">
        <v>122</v>
      </c>
      <c r="G36" s="40">
        <v>780</v>
      </c>
    </row>
    <row r="37" spans="1:7" ht="36.75" customHeight="1">
      <c r="A37" s="1" t="s">
        <v>65</v>
      </c>
      <c r="B37" s="38" t="s">
        <v>66</v>
      </c>
      <c r="C37" s="35">
        <f t="shared" si="0"/>
        <v>0</v>
      </c>
      <c r="D37" s="39">
        <v>0</v>
      </c>
      <c r="E37" s="35">
        <f>PRODUCT(G37,176,1/406)</f>
        <v>0</v>
      </c>
      <c r="F37" s="36">
        <f>PRODUCT(G37,230,1/406)</f>
        <v>0</v>
      </c>
      <c r="G37" s="40">
        <v>0</v>
      </c>
    </row>
    <row r="38" spans="1:7" ht="36.75" customHeight="1">
      <c r="A38" s="1" t="s">
        <v>67</v>
      </c>
      <c r="B38" s="38" t="s">
        <v>68</v>
      </c>
      <c r="C38" s="35">
        <f t="shared" si="0"/>
        <v>0</v>
      </c>
      <c r="D38" s="39">
        <v>0</v>
      </c>
      <c r="E38" s="35">
        <f>PRODUCT(G38,176,1/406)</f>
        <v>0</v>
      </c>
      <c r="F38" s="36">
        <f>PRODUCT(G38,230,1/406)</f>
        <v>0</v>
      </c>
      <c r="G38" s="40">
        <v>0</v>
      </c>
    </row>
    <row r="39" spans="1:8" ht="36.75" customHeight="1">
      <c r="A39" s="1" t="s">
        <v>69</v>
      </c>
      <c r="B39" s="38" t="s">
        <v>70</v>
      </c>
      <c r="C39" s="35">
        <f>SUM(D39:F39)</f>
        <v>12732</v>
      </c>
      <c r="D39" s="35">
        <v>3746</v>
      </c>
      <c r="E39" s="35">
        <v>3843</v>
      </c>
      <c r="F39" s="35">
        <v>5143</v>
      </c>
      <c r="G39" s="40">
        <v>8303</v>
      </c>
      <c r="H39" s="41"/>
    </row>
    <row r="40" spans="1:8" ht="36.75" customHeight="1">
      <c r="A40" s="1" t="s">
        <v>71</v>
      </c>
      <c r="B40" s="38" t="s">
        <v>72</v>
      </c>
      <c r="C40" s="35">
        <f>D40+E40+F40</f>
        <v>0</v>
      </c>
      <c r="D40" s="39"/>
      <c r="E40" s="35">
        <f>PRODUCT(G40,176,1/406)</f>
        <v>0</v>
      </c>
      <c r="F40" s="36">
        <f>PRODUCT(G40,230,1/406)</f>
        <v>0</v>
      </c>
      <c r="G40" s="40">
        <v>0</v>
      </c>
      <c r="H40" s="41"/>
    </row>
    <row r="41" spans="1:7" ht="36.75" customHeight="1">
      <c r="A41" s="1" t="s">
        <v>73</v>
      </c>
      <c r="B41" s="38" t="s">
        <v>74</v>
      </c>
      <c r="C41" s="35">
        <f t="shared" si="0"/>
        <v>0</v>
      </c>
      <c r="D41" s="39">
        <v>0</v>
      </c>
      <c r="E41" s="35">
        <f>PRODUCT(G41,176,1/406)</f>
        <v>0</v>
      </c>
      <c r="F41" s="36">
        <f>PRODUCT(G41,230,1/406)</f>
        <v>0</v>
      </c>
      <c r="G41" s="40">
        <v>0</v>
      </c>
    </row>
    <row r="42" spans="1:7" ht="36.75" customHeight="1">
      <c r="A42" s="1" t="s">
        <v>75</v>
      </c>
      <c r="B42" s="38" t="s">
        <v>76</v>
      </c>
      <c r="C42" s="35">
        <f t="shared" si="0"/>
        <v>0</v>
      </c>
      <c r="D42" s="39">
        <v>0</v>
      </c>
      <c r="E42" s="35">
        <f>PRODUCT(G42,176,1/406)</f>
        <v>0</v>
      </c>
      <c r="F42" s="36">
        <f>PRODUCT(G42,230,1/406)</f>
        <v>0</v>
      </c>
      <c r="G42" s="40">
        <v>0</v>
      </c>
    </row>
    <row r="43" spans="1:7" ht="36.75" customHeight="1">
      <c r="A43" s="1" t="s">
        <v>77</v>
      </c>
      <c r="B43" s="38" t="s">
        <v>78</v>
      </c>
      <c r="C43" s="35">
        <f>SUM(D43:F43)</f>
        <v>3485</v>
      </c>
      <c r="D43" s="39">
        <v>2665</v>
      </c>
      <c r="E43" s="35">
        <v>420</v>
      </c>
      <c r="F43" s="36">
        <v>400</v>
      </c>
      <c r="G43" s="40">
        <v>785</v>
      </c>
    </row>
    <row r="44" spans="1:7" ht="36.75" customHeight="1" thickBot="1">
      <c r="A44" s="1" t="s">
        <v>79</v>
      </c>
      <c r="B44" s="42" t="s">
        <v>80</v>
      </c>
      <c r="C44" s="35">
        <f>SUM(D44:F44)</f>
        <v>290</v>
      </c>
      <c r="D44" s="43">
        <v>260</v>
      </c>
      <c r="E44" s="35">
        <v>10</v>
      </c>
      <c r="F44" s="36">
        <v>20</v>
      </c>
      <c r="G44" s="44">
        <v>0</v>
      </c>
    </row>
    <row r="45" spans="1:7" ht="19.5" thickBot="1">
      <c r="A45" s="1" t="s">
        <v>81</v>
      </c>
      <c r="B45" s="45" t="s">
        <v>82</v>
      </c>
      <c r="C45" s="46">
        <f>SUM(C12:C44)</f>
        <v>61910</v>
      </c>
      <c r="D45" s="46">
        <f>SUM(D12:D44)</f>
        <v>18183</v>
      </c>
      <c r="E45" s="46">
        <f>SUM(E12:E44)</f>
        <v>19318</v>
      </c>
      <c r="F45" s="46">
        <f>SUM(F12:F44)</f>
        <v>24409</v>
      </c>
      <c r="G45" s="47">
        <f>SUM(G12:G44)</f>
        <v>39054</v>
      </c>
    </row>
    <row r="47" ht="15.75">
      <c r="B47" s="48" t="s">
        <v>83</v>
      </c>
    </row>
    <row r="48" ht="15.75">
      <c r="B48" s="48" t="s">
        <v>84</v>
      </c>
    </row>
    <row r="53" ht="15.75">
      <c r="D53" s="41"/>
    </row>
  </sheetData>
  <sheetProtection/>
  <mergeCells count="7">
    <mergeCell ref="B2:F2"/>
    <mergeCell ref="B4:F4"/>
    <mergeCell ref="E7:F7"/>
    <mergeCell ref="A9:A11"/>
    <mergeCell ref="B9:B11"/>
    <mergeCell ref="C9:F9"/>
    <mergeCell ref="C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2015-10-27T14:08:22Z</dcterms:created>
  <dcterms:modified xsi:type="dcterms:W3CDTF">2015-10-27T14:08:34Z</dcterms:modified>
  <cp:category/>
  <cp:version/>
  <cp:contentType/>
  <cp:contentStatus/>
</cp:coreProperties>
</file>