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80" i="1" l="1"/>
  <c r="E60" i="1" l="1"/>
  <c r="E77" i="1" l="1"/>
  <c r="E74" i="1"/>
  <c r="E82" i="1" s="1"/>
  <c r="E54" i="1"/>
  <c r="E51" i="1"/>
  <c r="E27" i="1"/>
  <c r="E22" i="1"/>
  <c r="E62" i="1" l="1"/>
  <c r="D77" i="1"/>
  <c r="C77" i="1"/>
  <c r="D80" i="1"/>
  <c r="C80" i="1"/>
  <c r="D74" i="1"/>
  <c r="D82" i="1" s="1"/>
  <c r="D60" i="1"/>
  <c r="D54" i="1"/>
  <c r="D51" i="1"/>
  <c r="D27" i="1"/>
  <c r="D22" i="1"/>
  <c r="D62" i="1" l="1"/>
  <c r="C74" i="1"/>
  <c r="C82" i="1" s="1"/>
  <c r="C60" i="1"/>
  <c r="C54" i="1"/>
  <c r="C51" i="1"/>
  <c r="C27" i="1"/>
  <c r="C22" i="1"/>
  <c r="C62" i="1" l="1"/>
</calcChain>
</file>

<file path=xl/sharedStrings.xml><?xml version="1.0" encoding="utf-8"?>
<sst xmlns="http://schemas.openxmlformats.org/spreadsheetml/2006/main" count="132" uniqueCount="132">
  <si>
    <t>05110100011</t>
  </si>
  <si>
    <t>Köztisztviselők alapilletménye Kiad. Ei.</t>
  </si>
  <si>
    <t>05110100021</t>
  </si>
  <si>
    <t>Egyéb bérrendszer alapján fogl. Kiad. Ei.</t>
  </si>
  <si>
    <t>05110100031</t>
  </si>
  <si>
    <t>Kötelező pótlék Kiad. Ei.</t>
  </si>
  <si>
    <t>05110100041</t>
  </si>
  <si>
    <t>Bérkompenzáció Kiad. Ei.</t>
  </si>
  <si>
    <t>051102001</t>
  </si>
  <si>
    <t>Normatív jutalmak Kiad. Ei.</t>
  </si>
  <si>
    <t>051104001</t>
  </si>
  <si>
    <t>Készenléti, ügyeleti, helyettesítési díj, túlóra, túlszolgál</t>
  </si>
  <si>
    <t>051106001</t>
  </si>
  <si>
    <t>Jubileumi jutalom Kiad. Ei.</t>
  </si>
  <si>
    <t>051109001</t>
  </si>
  <si>
    <t>Közlekedési költségtérítés Kiad. Ei.</t>
  </si>
  <si>
    <t>05111300011</t>
  </si>
  <si>
    <t>Erzsébet utalvány Kiad. Ei.</t>
  </si>
  <si>
    <t>05111300021</t>
  </si>
  <si>
    <t>Munkahelyi étkeztetés Kiad. Ei.</t>
  </si>
  <si>
    <t>05111300031</t>
  </si>
  <si>
    <t>SZÉP kártya Kiad. Ei.</t>
  </si>
  <si>
    <t>05111300041</t>
  </si>
  <si>
    <t>Betegszabadság Kiad. Ei.</t>
  </si>
  <si>
    <t>05111301011</t>
  </si>
  <si>
    <t>GRAWE Kiad. Ei.</t>
  </si>
  <si>
    <t>051113011</t>
  </si>
  <si>
    <t>Foglalkoztatottak biztosítási díjai Kiad. Ei.</t>
  </si>
  <si>
    <t>05122001</t>
  </si>
  <si>
    <t>Munkavégzésre irányuló egyéb jogviszonyban nem saját foglalk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</si>
  <si>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</si>
  <si>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</si>
  <si>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</si>
  <si>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</si>
  <si>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</si>
  <si>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 Kiad. Ei.</t>
  </si>
  <si>
    <t>0531100011</t>
  </si>
  <si>
    <t>Könyv folyóirat Kiad. Ei.</t>
  </si>
  <si>
    <t>0531200011</t>
  </si>
  <si>
    <t>Irodaszer, nyomtatvány Kiad. Ei.</t>
  </si>
  <si>
    <t>0531200021</t>
  </si>
  <si>
    <t>Készlet, anyagbeszrzés Kiad. Ei.</t>
  </si>
  <si>
    <t>0531200031</t>
  </si>
  <si>
    <t>Munkaruha védőruha Kiad. Ei.</t>
  </si>
  <si>
    <t>0531200041</t>
  </si>
  <si>
    <t>Kisértékű tárgyi eszköz Kiad. Ei.</t>
  </si>
  <si>
    <t>0531200051</t>
  </si>
  <si>
    <t>Hajtó és kenőanyag Kiad. Ei.</t>
  </si>
  <si>
    <t>05321001</t>
  </si>
  <si>
    <t>Informatikai szolgáltatások igénybevétele Kiad. Ei.</t>
  </si>
  <si>
    <t>05322001</t>
  </si>
  <si>
    <t>Egyéb kommunikációs szolgáltatások Kiad. Ei.</t>
  </si>
  <si>
    <t>0533100011</t>
  </si>
  <si>
    <t>Gázenergia-szolgáltatás Kiad. Ei.</t>
  </si>
  <si>
    <t>0533100021</t>
  </si>
  <si>
    <t>Villamosenergia-szolgáltatás díja Kiad. Ei.</t>
  </si>
  <si>
    <t>05332001</t>
  </si>
  <si>
    <t>Vásárolt élelmezés Kiad. Ei.</t>
  </si>
  <si>
    <t>05333001</t>
  </si>
  <si>
    <t>Bérleti és lízing díjak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</si>
  <si>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</si>
  <si>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</si>
  <si>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</si>
  <si>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</si>
  <si>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</si>
  <si>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</si>
  <si>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</si>
  <si>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kiadások Kiad. Ei.</t>
  </si>
  <si>
    <t>05337011</t>
  </si>
  <si>
    <t>Biztosítási díjak Kiad. Ei.</t>
  </si>
  <si>
    <t>05351001</t>
  </si>
  <si>
    <t>Mük.c. elozetesen felszámított ÁFA Kiad. Ei.</t>
  </si>
  <si>
    <t>0535500021</t>
  </si>
  <si>
    <t>Hatósági díjak Kiad. Ei.</t>
  </si>
  <si>
    <t>0535500031</t>
  </si>
  <si>
    <t>Adó és adójellegű befizetések Kiad. Ei.</t>
  </si>
  <si>
    <t>05355001</t>
  </si>
  <si>
    <t>Egyéb dologi kiadások Kiad. Ei.</t>
  </si>
  <si>
    <t>05506071</t>
  </si>
  <si>
    <t>Mük.c. támogatás nyújtása  helyi önkormányzatnak Kiad. Ei.</t>
  </si>
  <si>
    <t>0561001</t>
  </si>
  <si>
    <t>Immateriális javak beszerzése, létesítése Kiad. Ei.</t>
  </si>
  <si>
    <t>056700021</t>
  </si>
  <si>
    <t>Beruházási célú le nen vonható előzetesen felszámított ÁFA K</t>
  </si>
  <si>
    <t>091601011</t>
  </si>
  <si>
    <t xml:space="preserve">Egyéb mük.c. tám. közp. költségvetési szervtol: Választások </t>
  </si>
  <si>
    <t>0916061</t>
  </si>
  <si>
    <t xml:space="preserve">Egyéb mük.c. támogatás elkülönített állami pénzalaptól Bev. </t>
  </si>
  <si>
    <t>09402001</t>
  </si>
  <si>
    <t>Szolgáltatások bevételei Bev. Ei.</t>
  </si>
  <si>
    <t>09406001</t>
  </si>
  <si>
    <t>Kiszámlázott általános forgalmi adó bevételei Bev. Ei.</t>
  </si>
  <si>
    <t>09408001</t>
  </si>
  <si>
    <t>Kamatbevételek Bev. Ei.</t>
  </si>
  <si>
    <t>09410001</t>
  </si>
  <si>
    <t>Egyéb muködési bevételek Bev. Ei.</t>
  </si>
  <si>
    <t>09410011</t>
  </si>
  <si>
    <t>Biztosító által fizetett kártérítés Bev. Ei.</t>
  </si>
  <si>
    <t>0981600011</t>
  </si>
  <si>
    <t>Központi, irányító szervi tám.Finanszírozás Bev. Ei.</t>
  </si>
  <si>
    <t>Várható teljesítés</t>
  </si>
  <si>
    <t>Kiadások összesen</t>
  </si>
  <si>
    <t>Bevételek összesen</t>
  </si>
  <si>
    <t>KIADÁSOK</t>
  </si>
  <si>
    <t>Eredeti előirányzat</t>
  </si>
  <si>
    <t>K1</t>
  </si>
  <si>
    <t>Személyi juttatások</t>
  </si>
  <si>
    <t>K2</t>
  </si>
  <si>
    <t>Munkaadókat  terhelő járulékok</t>
  </si>
  <si>
    <t>K3</t>
  </si>
  <si>
    <t>Dologi kiadások</t>
  </si>
  <si>
    <t>K5</t>
  </si>
  <si>
    <t>Egyéb működési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</si>
  <si>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</si>
  <si>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</si>
  <si>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</si>
  <si>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</si>
  <si>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</si>
  <si>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</si>
  <si>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</si>
  <si>
    <t>2016 évi terv</t>
  </si>
  <si>
    <t>Foglalkoztatottak egyéb személyi juttatása</t>
  </si>
  <si>
    <t>Informatikai eszközök beszerzése</t>
  </si>
  <si>
    <t>Egyéb tárgyi eszközök beszerzése</t>
  </si>
  <si>
    <t>Közvetített szolgáltatások</t>
  </si>
  <si>
    <t>Szabadság megváltás</t>
  </si>
  <si>
    <t>Előző évi maradvány igénybevétel</t>
  </si>
  <si>
    <t>Egyéb tárgyi eszközök értékesítése</t>
  </si>
  <si>
    <t>B5</t>
  </si>
  <si>
    <t>0953001</t>
  </si>
  <si>
    <t>Illetményalap eltérítés</t>
  </si>
  <si>
    <t>Illetménykiegészítés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</si>
</sst>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Font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zoomScaleNormal="100" workbookViewId="0">
      <selection activeCell="F78" sqref="F78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2.7109375" customWidth="1"/>
    <col min="4" max="4" width="13.140625" customWidth="1"/>
    <col min="5" max="5" width="14.7109375" customWidth="1"/>
    <col min="6" max="6" width="9.85546875" bestFit="1" customWidth="1"/>
    <col min="8" max="9" width="9.85546875" bestFit="1" customWidth="1"/>
  </cols>
  <sheetData>
    <row r="1" spans="1:9" ht="24.75" x14ac:dyDescent="0.25">
      <c r="A1" s="3"/>
      <c r="B1" s="12" t="s">
        <v>103</v>
      </c>
      <c r="C1" s="4" t="s">
        <v>104</v>
      </c>
      <c r="D1" s="4" t="s">
        <v>100</v>
      </c>
      <c r="E1" s="4" t="s">
        <v>120</v>
      </c>
    </row>
    <row r="2" spans="1:9" x14ac:dyDescent="0.25">
      <c r="A2" s="3"/>
      <c r="B2" s="12"/>
      <c r="C2" s="4"/>
      <c r="D2" s="4"/>
      <c r="E2" s="4"/>
    </row>
    <row r="3" spans="1:9" x14ac:dyDescent="0.25">
      <c r="A3" s="5" t="s">
        <v>0</v>
      </c>
      <c r="B3" s="5" t="s">
        <v>1</v>
      </c>
      <c r="C3" s="6">
        <v>19525000</v>
      </c>
      <c r="D3" s="6">
        <v>17348335</v>
      </c>
      <c r="E3" s="6">
        <v>15649132</v>
      </c>
      <c r="F3" s="2"/>
      <c r="I3" s="1"/>
    </row>
    <row r="4" spans="1:9" x14ac:dyDescent="0.25">
      <c r="A4" s="5"/>
      <c r="B4" s="5" t="s">
        <v>130</v>
      </c>
      <c r="C4" s="6">
        <v>0</v>
      </c>
      <c r="D4" s="6">
        <v>0</v>
      </c>
      <c r="E4" s="6">
        <v>2290565</v>
      </c>
      <c r="F4" s="2"/>
      <c r="I4" s="1"/>
    </row>
    <row r="5" spans="1:9" x14ac:dyDescent="0.25">
      <c r="A5" s="5"/>
      <c r="B5" s="5" t="s">
        <v>131</v>
      </c>
      <c r="C5" s="6">
        <v>0</v>
      </c>
      <c r="D5" s="6">
        <v>0</v>
      </c>
      <c r="E5" s="6">
        <v>3547979</v>
      </c>
      <c r="F5" s="2"/>
      <c r="I5" s="1"/>
    </row>
    <row r="6" spans="1:9" x14ac:dyDescent="0.25">
      <c r="A6" s="5" t="s">
        <v>2</v>
      </c>
      <c r="B6" s="5" t="s">
        <v>3</v>
      </c>
      <c r="C6" s="6">
        <v>1877000</v>
      </c>
      <c r="D6" s="6">
        <v>1207636</v>
      </c>
      <c r="E6" s="6">
        <v>1332000</v>
      </c>
      <c r="F6" s="2"/>
      <c r="I6" s="1"/>
    </row>
    <row r="7" spans="1:9" x14ac:dyDescent="0.25">
      <c r="A7" s="5" t="s">
        <v>4</v>
      </c>
      <c r="B7" s="5" t="s">
        <v>5</v>
      </c>
      <c r="C7" s="6">
        <v>707000</v>
      </c>
      <c r="D7" s="6">
        <v>680075</v>
      </c>
      <c r="E7" s="6">
        <v>833400</v>
      </c>
      <c r="F7" s="2"/>
    </row>
    <row r="8" spans="1:9" x14ac:dyDescent="0.25">
      <c r="A8" s="5" t="s">
        <v>6</v>
      </c>
      <c r="B8" s="5" t="s">
        <v>7</v>
      </c>
      <c r="C8" s="6">
        <v>627000</v>
      </c>
      <c r="D8" s="6">
        <v>649600</v>
      </c>
      <c r="E8" s="6">
        <v>620500</v>
      </c>
      <c r="H8" s="1"/>
      <c r="I8" s="1"/>
    </row>
    <row r="9" spans="1:9" x14ac:dyDescent="0.25">
      <c r="A9" s="5" t="s">
        <v>8</v>
      </c>
      <c r="B9" s="5" t="s">
        <v>9</v>
      </c>
      <c r="C9" s="6">
        <v>0</v>
      </c>
      <c r="D9" s="6">
        <v>2010000</v>
      </c>
      <c r="E9" s="6">
        <v>1600000</v>
      </c>
    </row>
    <row r="10" spans="1:9" x14ac:dyDescent="0.25">
      <c r="A10" s="5" t="s">
        <v>10</v>
      </c>
      <c r="B10" s="5" t="s">
        <v>11</v>
      </c>
      <c r="C10" s="6">
        <v>510000</v>
      </c>
      <c r="D10" s="6">
        <v>507975</v>
      </c>
      <c r="E10" s="6">
        <v>42500</v>
      </c>
    </row>
    <row r="11" spans="1:9" x14ac:dyDescent="0.25">
      <c r="A11" s="5" t="s">
        <v>12</v>
      </c>
      <c r="B11" s="5" t="s">
        <v>13</v>
      </c>
      <c r="C11" s="6">
        <v>0</v>
      </c>
      <c r="D11" s="6">
        <v>0</v>
      </c>
      <c r="E11" s="6">
        <v>0</v>
      </c>
    </row>
    <row r="12" spans="1:9" x14ac:dyDescent="0.25">
      <c r="A12" s="5" t="s">
        <v>14</v>
      </c>
      <c r="B12" s="5" t="s">
        <v>15</v>
      </c>
      <c r="C12" s="6">
        <v>99000</v>
      </c>
      <c r="D12" s="6">
        <v>264667</v>
      </c>
      <c r="E12" s="6">
        <v>99000</v>
      </c>
    </row>
    <row r="13" spans="1:9" x14ac:dyDescent="0.25">
      <c r="A13" s="5"/>
      <c r="B13" s="5" t="s">
        <v>121</v>
      </c>
      <c r="C13" s="6">
        <v>0</v>
      </c>
      <c r="D13" s="6">
        <v>192000</v>
      </c>
      <c r="E13" s="6">
        <v>0</v>
      </c>
    </row>
    <row r="14" spans="1:9" x14ac:dyDescent="0.25">
      <c r="A14" s="5" t="s">
        <v>16</v>
      </c>
      <c r="B14" s="5" t="s">
        <v>17</v>
      </c>
      <c r="C14" s="6">
        <v>496000</v>
      </c>
      <c r="D14" s="6">
        <v>355000</v>
      </c>
      <c r="E14" s="6">
        <v>403000</v>
      </c>
    </row>
    <row r="15" spans="1:9" x14ac:dyDescent="0.25">
      <c r="A15" s="5" t="s">
        <v>18</v>
      </c>
      <c r="B15" s="5" t="s">
        <v>19</v>
      </c>
      <c r="C15" s="6">
        <v>485000</v>
      </c>
      <c r="D15" s="6">
        <v>382891</v>
      </c>
      <c r="E15" s="6">
        <v>341000</v>
      </c>
    </row>
    <row r="16" spans="1:9" x14ac:dyDescent="0.25">
      <c r="A16" s="5" t="s">
        <v>20</v>
      </c>
      <c r="B16" s="5" t="s">
        <v>21</v>
      </c>
      <c r="C16" s="6">
        <v>227000</v>
      </c>
      <c r="D16" s="6">
        <v>114984</v>
      </c>
      <c r="E16" s="6">
        <v>122000</v>
      </c>
    </row>
    <row r="17" spans="1:5" x14ac:dyDescent="0.25">
      <c r="A17" s="5" t="s">
        <v>22</v>
      </c>
      <c r="B17" s="5" t="s">
        <v>23</v>
      </c>
      <c r="C17" s="6">
        <v>0</v>
      </c>
      <c r="D17" s="6">
        <v>136816</v>
      </c>
      <c r="E17" s="6">
        <v>0</v>
      </c>
    </row>
    <row r="18" spans="1:5" x14ac:dyDescent="0.25">
      <c r="A18" s="5" t="s">
        <v>24</v>
      </c>
      <c r="B18" s="5" t="s">
        <v>25</v>
      </c>
      <c r="C18" s="6">
        <v>0</v>
      </c>
      <c r="D18" s="6">
        <v>0</v>
      </c>
      <c r="E18" s="6">
        <v>0</v>
      </c>
    </row>
    <row r="19" spans="1:5" x14ac:dyDescent="0.25">
      <c r="A19" s="5"/>
      <c r="B19" s="5" t="s">
        <v>125</v>
      </c>
      <c r="C19" s="6">
        <v>0</v>
      </c>
      <c r="D19" s="6">
        <v>366704</v>
      </c>
      <c r="E19" s="6">
        <v>0</v>
      </c>
    </row>
    <row r="20" spans="1:5" x14ac:dyDescent="0.25">
      <c r="A20" s="5" t="s">
        <v>26</v>
      </c>
      <c r="B20" s="5" t="s">
        <v>27</v>
      </c>
      <c r="C20" s="6">
        <v>261000</v>
      </c>
      <c r="D20" s="6">
        <v>336010</v>
      </c>
      <c r="E20" s="6">
        <v>343000</v>
      </c>
    </row>
    <row r="21" spans="1:5" x14ac:dyDescent="0.25">
      <c r="A21" s="5" t="s">
        <v>28</v>
      </c>
      <c r="B21" s="5" t="s">
        <v>29</v>
      </c>
      <c r="C21" s="6">
        <v>0</v>
      </c>
      <c r="D21" s="6">
        <v>370300</v>
      </c>
      <c r="E21" s="6">
        <v>0</v>
      </c>
    </row>
    <row r="22" spans="1:5" x14ac:dyDescent="0.25">
      <c r="A22" s="7" t="s">
        <v>105</v>
      </c>
      <c r="B22" s="7" t="s">
        <v>106</v>
      </c>
      <c r="C22" s="8">
        <f>SUM(C3:C21)</f>
        <v>24814000</v>
      </c>
      <c r="D22" s="8">
        <f>SUM(D3:D21)</f>
        <v>24922993</v>
      </c>
      <c r="E22" s="8">
        <f>SUM(E3:E21)</f>
        <v>27224076</v>
      </c>
    </row>
    <row r="23" spans="1:5" x14ac:dyDescent="0.25">
      <c r="A23" s="7"/>
      <c r="B23" s="7"/>
      <c r="C23" s="8"/>
      <c r="D23" s="8"/>
      <c r="E23" s="8"/>
    </row>
    <row r="24" spans="1:5" x14ac:dyDescent="0.25">
      <c r="A24" s="5" t="s">
        <v>30</v>
      </c>
      <c r="B24" s="5" t="s">
        <v>31</v>
      </c>
      <c r="C24" s="6">
        <v>6276000</v>
      </c>
      <c r="D24" s="6">
        <v>6257310</v>
      </c>
      <c r="E24" s="6">
        <v>6997000</v>
      </c>
    </row>
    <row r="25" spans="1:5" x14ac:dyDescent="0.25">
      <c r="A25" s="5" t="s">
        <v>32</v>
      </c>
      <c r="B25" s="5" t="s">
        <v>33</v>
      </c>
      <c r="C25" s="6">
        <v>0</v>
      </c>
      <c r="D25" s="6">
        <v>5623</v>
      </c>
      <c r="E25" s="6">
        <v>0</v>
      </c>
    </row>
    <row r="26" spans="1:5" x14ac:dyDescent="0.25">
      <c r="A26" s="5" t="s">
        <v>34</v>
      </c>
      <c r="B26" s="5" t="s">
        <v>35</v>
      </c>
      <c r="C26" s="6">
        <v>532000</v>
      </c>
      <c r="D26" s="6">
        <v>451569</v>
      </c>
      <c r="E26" s="6">
        <v>425207</v>
      </c>
    </row>
    <row r="27" spans="1:5" x14ac:dyDescent="0.25">
      <c r="A27" s="7" t="s">
        <v>107</v>
      </c>
      <c r="B27" s="7" t="s">
        <v>108</v>
      </c>
      <c r="C27" s="8">
        <f t="shared" ref="C27:E27" si="0">SUM(C24:C26)</f>
        <v>6808000</v>
      </c>
      <c r="D27" s="8">
        <f t="shared" si="0"/>
        <v>6714502</v>
      </c>
      <c r="E27" s="8">
        <f t="shared" si="0"/>
        <v>7422207</v>
      </c>
    </row>
    <row r="28" spans="1:5" x14ac:dyDescent="0.25">
      <c r="A28" s="7"/>
      <c r="B28" s="7"/>
      <c r="C28" s="8"/>
      <c r="D28" s="8"/>
      <c r="E28" s="8"/>
    </row>
    <row r="29" spans="1:5" x14ac:dyDescent="0.25">
      <c r="A29" s="5" t="s">
        <v>36</v>
      </c>
      <c r="B29" s="5" t="s">
        <v>37</v>
      </c>
      <c r="C29" s="6">
        <v>395000</v>
      </c>
      <c r="D29" s="6">
        <v>331014</v>
      </c>
      <c r="E29" s="6">
        <v>350000</v>
      </c>
    </row>
    <row r="30" spans="1:5" x14ac:dyDescent="0.25">
      <c r="A30" s="5" t="s">
        <v>38</v>
      </c>
      <c r="B30" s="5" t="s">
        <v>39</v>
      </c>
      <c r="C30" s="6">
        <v>600000</v>
      </c>
      <c r="D30" s="6">
        <v>508755</v>
      </c>
      <c r="E30" s="6">
        <v>510000</v>
      </c>
    </row>
    <row r="31" spans="1:5" x14ac:dyDescent="0.25">
      <c r="A31" s="5" t="s">
        <v>40</v>
      </c>
      <c r="B31" s="5" t="s">
        <v>41</v>
      </c>
      <c r="C31" s="6">
        <v>210000</v>
      </c>
      <c r="D31" s="6">
        <v>151422</v>
      </c>
      <c r="E31" s="6">
        <v>200000</v>
      </c>
    </row>
    <row r="32" spans="1:5" x14ac:dyDescent="0.25">
      <c r="A32" s="5" t="s">
        <v>42</v>
      </c>
      <c r="B32" s="5" t="s">
        <v>43</v>
      </c>
      <c r="C32" s="6">
        <v>0</v>
      </c>
      <c r="D32" s="6">
        <v>0</v>
      </c>
      <c r="E32" s="6">
        <v>0</v>
      </c>
    </row>
    <row r="33" spans="1:11" x14ac:dyDescent="0.25">
      <c r="A33" s="5" t="s">
        <v>44</v>
      </c>
      <c r="B33" s="5" t="s">
        <v>45</v>
      </c>
      <c r="C33" s="6">
        <v>200000</v>
      </c>
      <c r="D33" s="6">
        <v>804106</v>
      </c>
      <c r="E33" s="6">
        <v>350000</v>
      </c>
    </row>
    <row r="34" spans="1:11" x14ac:dyDescent="0.25">
      <c r="A34" s="5" t="s">
        <v>46</v>
      </c>
      <c r="B34" s="5" t="s">
        <v>47</v>
      </c>
      <c r="C34" s="6">
        <v>150000</v>
      </c>
      <c r="D34" s="6">
        <v>7775</v>
      </c>
      <c r="E34" s="6">
        <v>0</v>
      </c>
    </row>
    <row r="35" spans="1:11" x14ac:dyDescent="0.25">
      <c r="A35" s="5" t="s">
        <v>48</v>
      </c>
      <c r="B35" s="5" t="s">
        <v>49</v>
      </c>
      <c r="C35" s="6">
        <v>1200000</v>
      </c>
      <c r="D35" s="6">
        <v>1562636</v>
      </c>
      <c r="E35" s="6">
        <v>1600000</v>
      </c>
    </row>
    <row r="36" spans="1:11" x14ac:dyDescent="0.25">
      <c r="A36" s="5" t="s">
        <v>50</v>
      </c>
      <c r="B36" s="5" t="s">
        <v>51</v>
      </c>
      <c r="C36" s="6">
        <v>1000000</v>
      </c>
      <c r="D36" s="6">
        <v>811646</v>
      </c>
      <c r="E36" s="6">
        <v>780000</v>
      </c>
    </row>
    <row r="37" spans="1:11" x14ac:dyDescent="0.25">
      <c r="A37" s="5" t="s">
        <v>52</v>
      </c>
      <c r="B37" s="5" t="s">
        <v>53</v>
      </c>
      <c r="C37" s="6">
        <v>600000</v>
      </c>
      <c r="D37" s="6">
        <v>610344</v>
      </c>
      <c r="E37" s="6">
        <v>610000</v>
      </c>
    </row>
    <row r="38" spans="1:11" x14ac:dyDescent="0.25">
      <c r="A38" s="5" t="s">
        <v>54</v>
      </c>
      <c r="B38" s="5" t="s">
        <v>55</v>
      </c>
      <c r="C38" s="6">
        <v>540000</v>
      </c>
      <c r="D38" s="6">
        <v>399193</v>
      </c>
      <c r="E38" s="6">
        <v>430000</v>
      </c>
    </row>
    <row r="39" spans="1:1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</row>
    <row r="40" spans="1:11" x14ac:dyDescent="0.25">
      <c r="A40" s="5" t="s">
        <v>58</v>
      </c>
      <c r="B40" s="5" t="s">
        <v>59</v>
      </c>
      <c r="C40" s="6">
        <v>500000</v>
      </c>
      <c r="D40" s="6">
        <v>338207</v>
      </c>
      <c r="E40" s="6">
        <v>340000</v>
      </c>
    </row>
    <row r="41" spans="1:11" x14ac:dyDescent="0.25">
      <c r="A41" s="5" t="s">
        <v>60</v>
      </c>
      <c r="B41" s="5" t="s">
        <v>61</v>
      </c>
      <c r="C41" s="6">
        <v>300000</v>
      </c>
      <c r="D41" s="6">
        <v>330702</v>
      </c>
      <c r="E41" s="6">
        <v>300000</v>
      </c>
    </row>
    <row r="42" spans="1:11" x14ac:dyDescent="0.25">
      <c r="A42" s="5"/>
      <c r="B42" s="5" t="s">
        <v>124</v>
      </c>
      <c r="C42" s="6">
        <v>0</v>
      </c>
      <c r="D42" s="6">
        <v>45627</v>
      </c>
      <c r="E42" s="6">
        <v>0</v>
      </c>
    </row>
    <row r="43" spans="1:11" x14ac:dyDescent="0.25">
      <c r="A43" s="5" t="s">
        <v>62</v>
      </c>
      <c r="B43" s="5" t="s">
        <v>63</v>
      </c>
      <c r="C43" s="6">
        <v>1500000</v>
      </c>
      <c r="D43" s="6">
        <v>2128196</v>
      </c>
      <c r="E43" s="6">
        <v>2500000</v>
      </c>
      <c r="G43" s="1"/>
    </row>
    <row r="44" spans="1:11" x14ac:dyDescent="0.25">
      <c r="A44" s="5" t="s">
        <v>64</v>
      </c>
      <c r="B44" s="5" t="s">
        <v>65</v>
      </c>
      <c r="C44" s="6">
        <v>256000</v>
      </c>
      <c r="D44" s="6">
        <v>165423</v>
      </c>
      <c r="E44" s="6">
        <v>170000</v>
      </c>
    </row>
    <row r="45" spans="1:11" x14ac:dyDescent="0.25">
      <c r="A45" s="5" t="s">
        <v>66</v>
      </c>
      <c r="B45" s="5" t="s">
        <v>67</v>
      </c>
      <c r="C45" s="6">
        <v>790000</v>
      </c>
      <c r="D45" s="6">
        <v>505376</v>
      </c>
      <c r="E45" s="6">
        <v>575000</v>
      </c>
    </row>
    <row r="46" spans="1:11" x14ac:dyDescent="0.25">
      <c r="A46" s="5" t="s">
        <v>68</v>
      </c>
      <c r="B46" s="5" t="s">
        <v>69</v>
      </c>
      <c r="C46" s="6">
        <v>800000</v>
      </c>
      <c r="D46" s="6">
        <v>771926</v>
      </c>
      <c r="E46" s="6">
        <v>772000</v>
      </c>
    </row>
    <row r="47" spans="1:11" x14ac:dyDescent="0.25">
      <c r="A47" s="5" t="s">
        <v>70</v>
      </c>
      <c r="B47" s="5" t="s">
        <v>71</v>
      </c>
      <c r="C47" s="6">
        <v>1820000</v>
      </c>
      <c r="D47" s="6">
        <v>1889910</v>
      </c>
      <c r="E47" s="9">
        <v>2350000</v>
      </c>
      <c r="K47" s="1"/>
    </row>
    <row r="48" spans="1:11" x14ac:dyDescent="0.25">
      <c r="A48" s="5" t="s">
        <v>72</v>
      </c>
      <c r="B48" s="5" t="s">
        <v>73</v>
      </c>
      <c r="C48" s="6">
        <v>0</v>
      </c>
      <c r="D48" s="6">
        <v>0</v>
      </c>
      <c r="E48" s="6">
        <v>0</v>
      </c>
    </row>
    <row r="49" spans="1:5" x14ac:dyDescent="0.25">
      <c r="A49" s="5" t="s">
        <v>74</v>
      </c>
      <c r="B49" s="5" t="s">
        <v>75</v>
      </c>
      <c r="C49" s="6">
        <v>150000</v>
      </c>
      <c r="D49" s="6">
        <v>66000</v>
      </c>
      <c r="E49" s="6">
        <v>0</v>
      </c>
    </row>
    <row r="50" spans="1:5" x14ac:dyDescent="0.25">
      <c r="A50" s="5" t="s">
        <v>76</v>
      </c>
      <c r="B50" s="5" t="s">
        <v>77</v>
      </c>
      <c r="C50" s="6">
        <v>100000</v>
      </c>
      <c r="D50" s="6">
        <v>318773</v>
      </c>
      <c r="E50" s="6">
        <v>100000</v>
      </c>
    </row>
    <row r="51" spans="1:5" x14ac:dyDescent="0.25">
      <c r="A51" s="7" t="s">
        <v>109</v>
      </c>
      <c r="B51" s="7" t="s">
        <v>110</v>
      </c>
      <c r="C51" s="8">
        <f>SUM(C29:C50)</f>
        <v>11111000</v>
      </c>
      <c r="D51" s="8">
        <f>SUM(D29:D50)</f>
        <v>11747031</v>
      </c>
      <c r="E51" s="8">
        <f>SUM(E29:E50)</f>
        <v>11937000</v>
      </c>
    </row>
    <row r="52" spans="1:5" x14ac:dyDescent="0.25">
      <c r="A52" s="7"/>
      <c r="B52" s="7"/>
      <c r="C52" s="8"/>
      <c r="D52" s="8"/>
      <c r="E52" s="8"/>
    </row>
    <row r="53" spans="1:5" x14ac:dyDescent="0.25">
      <c r="A53" s="5" t="s">
        <v>78</v>
      </c>
      <c r="B53" s="5" t="s">
        <v>79</v>
      </c>
      <c r="C53" s="6">
        <v>2500000</v>
      </c>
      <c r="D53" s="6">
        <v>3435000</v>
      </c>
      <c r="E53" s="6">
        <v>0</v>
      </c>
    </row>
    <row r="54" spans="1:5" x14ac:dyDescent="0.25">
      <c r="A54" s="7" t="s">
        <v>111</v>
      </c>
      <c r="B54" s="7" t="s">
        <v>112</v>
      </c>
      <c r="C54" s="8">
        <f t="shared" ref="C54:E54" si="1">SUM(C53)</f>
        <v>2500000</v>
      </c>
      <c r="D54" s="8">
        <f t="shared" si="1"/>
        <v>3435000</v>
      </c>
      <c r="E54" s="8">
        <f t="shared" si="1"/>
        <v>0</v>
      </c>
    </row>
    <row r="55" spans="1:5" x14ac:dyDescent="0.25">
      <c r="A55" s="7"/>
      <c r="B55" s="7"/>
      <c r="C55" s="8"/>
      <c r="D55" s="8"/>
      <c r="E55" s="8"/>
    </row>
    <row r="56" spans="1:5" x14ac:dyDescent="0.25">
      <c r="A56" s="5" t="s">
        <v>80</v>
      </c>
      <c r="B56" s="5" t="s">
        <v>81</v>
      </c>
      <c r="C56" s="6">
        <v>0</v>
      </c>
      <c r="D56" s="10">
        <v>76574</v>
      </c>
      <c r="E56" s="9">
        <v>75000</v>
      </c>
    </row>
    <row r="57" spans="1:5" x14ac:dyDescent="0.25">
      <c r="A57" s="5"/>
      <c r="B57" s="5" t="s">
        <v>122</v>
      </c>
      <c r="C57" s="6"/>
      <c r="D57" s="10">
        <v>104055</v>
      </c>
      <c r="E57" s="9">
        <v>0</v>
      </c>
    </row>
    <row r="58" spans="1:5" x14ac:dyDescent="0.25">
      <c r="A58" s="5"/>
      <c r="B58" s="5" t="s">
        <v>123</v>
      </c>
      <c r="C58" s="6"/>
      <c r="D58" s="10">
        <v>322870</v>
      </c>
      <c r="E58" s="6">
        <v>300000</v>
      </c>
    </row>
    <row r="59" spans="1:5" x14ac:dyDescent="0.25">
      <c r="A59" s="5" t="s">
        <v>82</v>
      </c>
      <c r="B59" s="5" t="s">
        <v>83</v>
      </c>
      <c r="C59" s="6">
        <v>0</v>
      </c>
      <c r="D59" s="10">
        <v>135945</v>
      </c>
      <c r="E59" s="9">
        <v>101000</v>
      </c>
    </row>
    <row r="60" spans="1:5" x14ac:dyDescent="0.25">
      <c r="A60" s="7" t="s">
        <v>113</v>
      </c>
      <c r="B60" s="7" t="s">
        <v>114</v>
      </c>
      <c r="C60" s="8">
        <f>SUM(C56:C59)</f>
        <v>0</v>
      </c>
      <c r="D60" s="8">
        <f>SUM(D56:D59)</f>
        <v>639444</v>
      </c>
      <c r="E60" s="8">
        <f>SUM(E56:E59)</f>
        <v>476000</v>
      </c>
    </row>
    <row r="61" spans="1:5" x14ac:dyDescent="0.25">
      <c r="A61" s="7"/>
      <c r="B61" s="7"/>
      <c r="C61" s="8"/>
      <c r="D61" s="8"/>
      <c r="E61" s="8"/>
    </row>
    <row r="62" spans="1:5" x14ac:dyDescent="0.25">
      <c r="A62" s="5"/>
      <c r="B62" s="7" t="s">
        <v>101</v>
      </c>
      <c r="C62" s="8">
        <f>SUM(C60,C54,C51,C27,C22)</f>
        <v>45233000</v>
      </c>
      <c r="D62" s="8">
        <f>SUM(D60,D54,D51,D27,D22)</f>
        <v>47458970</v>
      </c>
      <c r="E62" s="8">
        <f>SUM(E60,E54,E51,E27,E22)</f>
        <v>47059283</v>
      </c>
    </row>
    <row r="63" spans="1:5" x14ac:dyDescent="0.25">
      <c r="A63" s="5"/>
      <c r="B63" s="7"/>
      <c r="C63" s="8"/>
      <c r="D63" s="8"/>
      <c r="E63" s="8"/>
    </row>
    <row r="64" spans="1:5" x14ac:dyDescent="0.25">
      <c r="A64" s="5"/>
      <c r="B64" s="7"/>
      <c r="C64" s="8"/>
      <c r="D64" s="8"/>
      <c r="E64" s="8"/>
    </row>
    <row r="65" spans="1:9" x14ac:dyDescent="0.25">
      <c r="A65" s="5"/>
      <c r="B65" s="13" t="s">
        <v>119</v>
      </c>
      <c r="C65" s="8"/>
      <c r="D65" s="6"/>
      <c r="E65" s="6"/>
    </row>
    <row r="66" spans="1:9" x14ac:dyDescent="0.25">
      <c r="A66" s="5"/>
      <c r="B66" s="13"/>
      <c r="C66" s="8"/>
      <c r="D66" s="6"/>
      <c r="E66" s="6"/>
    </row>
    <row r="67" spans="1:9" x14ac:dyDescent="0.25">
      <c r="A67" s="5" t="s">
        <v>84</v>
      </c>
      <c r="B67" s="5" t="s">
        <v>85</v>
      </c>
      <c r="C67" s="6">
        <v>0</v>
      </c>
      <c r="D67" s="6">
        <v>19136</v>
      </c>
      <c r="E67" s="6">
        <v>0</v>
      </c>
    </row>
    <row r="68" spans="1:9" x14ac:dyDescent="0.25">
      <c r="A68" s="5" t="s">
        <v>86</v>
      </c>
      <c r="B68" s="5" t="s">
        <v>87</v>
      </c>
      <c r="C68" s="6">
        <v>688000</v>
      </c>
      <c r="D68" s="6">
        <v>406080</v>
      </c>
      <c r="E68" s="6">
        <v>0</v>
      </c>
    </row>
    <row r="69" spans="1:9" x14ac:dyDescent="0.25">
      <c r="A69" s="5" t="s">
        <v>88</v>
      </c>
      <c r="B69" s="5" t="s">
        <v>89</v>
      </c>
      <c r="C69" s="6">
        <v>400000</v>
      </c>
      <c r="D69" s="6">
        <v>346450</v>
      </c>
      <c r="E69" s="6">
        <v>300000</v>
      </c>
      <c r="I69" s="1"/>
    </row>
    <row r="70" spans="1:9" x14ac:dyDescent="0.25">
      <c r="A70" s="5" t="s">
        <v>90</v>
      </c>
      <c r="B70" s="5" t="s">
        <v>91</v>
      </c>
      <c r="C70" s="6">
        <v>0</v>
      </c>
      <c r="D70" s="6">
        <v>159609</v>
      </c>
      <c r="E70" s="9">
        <v>81000</v>
      </c>
    </row>
    <row r="71" spans="1:9" x14ac:dyDescent="0.25">
      <c r="A71" s="5" t="s">
        <v>92</v>
      </c>
      <c r="B71" s="5" t="s">
        <v>93</v>
      </c>
      <c r="C71" s="6">
        <v>0</v>
      </c>
      <c r="D71" s="6">
        <v>25</v>
      </c>
      <c r="E71" s="6">
        <v>0</v>
      </c>
    </row>
    <row r="72" spans="1:9" x14ac:dyDescent="0.25">
      <c r="A72" s="5" t="s">
        <v>94</v>
      </c>
      <c r="B72" s="5" t="s">
        <v>95</v>
      </c>
      <c r="C72" s="6">
        <v>200000</v>
      </c>
      <c r="D72" s="6">
        <v>1028632</v>
      </c>
      <c r="E72" s="6">
        <v>0</v>
      </c>
    </row>
    <row r="73" spans="1:9" x14ac:dyDescent="0.25">
      <c r="A73" s="5" t="s">
        <v>96</v>
      </c>
      <c r="B73" s="5" t="s">
        <v>97</v>
      </c>
      <c r="C73" s="6">
        <v>2500000</v>
      </c>
      <c r="D73" s="6">
        <v>4197809</v>
      </c>
      <c r="E73" s="6">
        <v>0</v>
      </c>
    </row>
    <row r="74" spans="1:9" x14ac:dyDescent="0.25">
      <c r="A74" s="7" t="s">
        <v>115</v>
      </c>
      <c r="B74" s="7" t="s">
        <v>116</v>
      </c>
      <c r="C74" s="8">
        <f t="shared" ref="C74:E74" si="2">SUM(C67:C73)</f>
        <v>3788000</v>
      </c>
      <c r="D74" s="8">
        <f t="shared" si="2"/>
        <v>6157741</v>
      </c>
      <c r="E74" s="8">
        <f t="shared" si="2"/>
        <v>381000</v>
      </c>
    </row>
    <row r="75" spans="1:9" x14ac:dyDescent="0.25">
      <c r="A75" s="7"/>
      <c r="B75" s="7"/>
      <c r="C75" s="8"/>
      <c r="D75" s="8"/>
      <c r="E75" s="8"/>
    </row>
    <row r="76" spans="1:9" x14ac:dyDescent="0.25">
      <c r="A76" s="11" t="s">
        <v>129</v>
      </c>
      <c r="B76" s="11" t="s">
        <v>127</v>
      </c>
      <c r="C76" s="8">
        <v>0</v>
      </c>
      <c r="D76" s="10">
        <v>297480</v>
      </c>
      <c r="E76" s="6">
        <v>70000</v>
      </c>
    </row>
    <row r="77" spans="1:9" x14ac:dyDescent="0.25">
      <c r="A77" s="7" t="s">
        <v>128</v>
      </c>
      <c r="B77" s="7"/>
      <c r="C77" s="8">
        <f>SUM(C76)</f>
        <v>0</v>
      </c>
      <c r="D77" s="8">
        <f>SUM(D76)</f>
        <v>297480</v>
      </c>
      <c r="E77" s="8">
        <f>SUM(E76)</f>
        <v>70000</v>
      </c>
    </row>
    <row r="78" spans="1:9" x14ac:dyDescent="0.25">
      <c r="A78" s="5" t="s">
        <v>98</v>
      </c>
      <c r="B78" s="5" t="s">
        <v>99</v>
      </c>
      <c r="C78" s="6">
        <v>41445000</v>
      </c>
      <c r="D78" s="6">
        <v>39202657</v>
      </c>
      <c r="E78" s="9">
        <v>46404283</v>
      </c>
    </row>
    <row r="79" spans="1:9" x14ac:dyDescent="0.25">
      <c r="A79" s="5"/>
      <c r="B79" s="5" t="s">
        <v>126</v>
      </c>
      <c r="C79" s="6">
        <v>0</v>
      </c>
      <c r="D79" s="6">
        <v>567000</v>
      </c>
      <c r="E79" s="9">
        <v>204000</v>
      </c>
    </row>
    <row r="80" spans="1:9" x14ac:dyDescent="0.25">
      <c r="A80" s="7" t="s">
        <v>117</v>
      </c>
      <c r="B80" s="7" t="s">
        <v>118</v>
      </c>
      <c r="C80" s="8">
        <f>SUM(C78+C79)</f>
        <v>41445000</v>
      </c>
      <c r="D80" s="8">
        <f>SUM(D78+D79)</f>
        <v>39769657</v>
      </c>
      <c r="E80" s="8">
        <f>SUM(E78:E79)</f>
        <v>46608283</v>
      </c>
    </row>
    <row r="81" spans="1:5" x14ac:dyDescent="0.25">
      <c r="A81" s="7"/>
      <c r="B81" s="7"/>
      <c r="C81" s="8"/>
      <c r="D81" s="8"/>
      <c r="E81" s="8"/>
    </row>
    <row r="82" spans="1:5" x14ac:dyDescent="0.25">
      <c r="A82" s="3"/>
      <c r="B82" s="7" t="s">
        <v>102</v>
      </c>
      <c r="C82" s="8">
        <f>SUM(C80,C74+C76)</f>
        <v>45233000</v>
      </c>
      <c r="D82" s="8">
        <f>SUM(D80,D74+D76)</f>
        <v>46224878</v>
      </c>
      <c r="E82" s="8">
        <f>SUM(E80,E74+E76)</f>
        <v>47059283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4294967293" r:id="rId1"/>
  <headerFooter>
    <oddHeader xml:space="preserve">&amp;C7. számú melléklet az 1 /2016. (II.11.) önkormányzati rendelethez
Szügyi Közös Önkormányzati Hivatal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2016-05-24T12:02:08Z</cp:lastPrinted>
  <dcterms:created xsi:type="dcterms:W3CDTF">2015-02-10T10:28:01Z</dcterms:created>
  <dcterms:modified xsi:type="dcterms:W3CDTF">2016-05-24T12:02:29Z</dcterms:modified>
</cp:coreProperties>
</file>