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Sárkeszi\Rendeletek\Kv. módosítás\"/>
    </mc:Choice>
  </mc:AlternateContent>
  <bookViews>
    <workbookView xWindow="0" yWindow="0" windowWidth="16170" windowHeight="534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F27" i="1" l="1"/>
  <c r="D21" i="1"/>
  <c r="D20" i="1"/>
  <c r="F19" i="1"/>
  <c r="F23" i="1" s="1"/>
  <c r="D19" i="1"/>
  <c r="D15" i="1"/>
  <c r="F13" i="1"/>
  <c r="F17" i="1" s="1"/>
  <c r="D12" i="1"/>
  <c r="D11" i="1"/>
  <c r="D10" i="1"/>
  <c r="D9" i="1"/>
  <c r="D8" i="1"/>
  <c r="D23" i="1" l="1"/>
  <c r="D27" i="1" s="1"/>
  <c r="D13" i="1"/>
  <c r="D17" i="1" s="1"/>
  <c r="F28" i="1"/>
  <c r="D28" i="1" l="1"/>
  <c r="F29" i="1" s="1"/>
</calcChain>
</file>

<file path=xl/sharedStrings.xml><?xml version="1.0" encoding="utf-8"?>
<sst xmlns="http://schemas.openxmlformats.org/spreadsheetml/2006/main" count="50" uniqueCount="48">
  <si>
    <t>7. melléklet az  1/2020. (II. 24.) önkormányzati rendelethez</t>
  </si>
  <si>
    <t>Sárkeszi Község Önkormányzat 2020. I. félévi összevont költségvetési mérlege</t>
  </si>
  <si>
    <t xml:space="preserve"> Ft</t>
  </si>
  <si>
    <t>A</t>
  </si>
  <si>
    <t>B</t>
  </si>
  <si>
    <t>D</t>
  </si>
  <si>
    <t>E</t>
  </si>
  <si>
    <t>Bevételek</t>
  </si>
  <si>
    <t>Kiadások</t>
  </si>
  <si>
    <t>Működési költségvetési bevétel</t>
  </si>
  <si>
    <t>Működési költségvetési kiadás</t>
  </si>
  <si>
    <t>Önkormányzat működési támogatása</t>
  </si>
  <si>
    <t>Személyi juttatások</t>
  </si>
  <si>
    <t>Egyéb működési célú támogatások bev. áht-on belülről</t>
  </si>
  <si>
    <t>Munkaadókat terh. jár.és szoc.hj.adó</t>
  </si>
  <si>
    <t>Működési bevételek</t>
  </si>
  <si>
    <t>Dologi kiadások</t>
  </si>
  <si>
    <t>Működési célú pénzeszköz átvétel áht-on kivülről</t>
  </si>
  <si>
    <t>Ellátottak pénzbeli juttatásai</t>
  </si>
  <si>
    <t>Közhatalmi bevételek</t>
  </si>
  <si>
    <t>Egyéb műk.célú kiadások</t>
  </si>
  <si>
    <t>Működési költségvetési bevételek összesen:</t>
  </si>
  <si>
    <t>Működési költségvetési kiadások összesen:</t>
  </si>
  <si>
    <t>Maradvány igénybevétele</t>
  </si>
  <si>
    <t>Működési finanszírozási kiadások</t>
  </si>
  <si>
    <t>Finaszírozási költségvetési bevételek összesen:</t>
  </si>
  <si>
    <t>(irányító szervi támogatás korrekciójával)</t>
  </si>
  <si>
    <t>Működési bevétel összesen:</t>
  </si>
  <si>
    <t>Működési kiadás összesen:</t>
  </si>
  <si>
    <t>Felhalmozási költségvetési bevétel</t>
  </si>
  <si>
    <t>Felhalmozási költségvetési kiadás</t>
  </si>
  <si>
    <t>Felhalmozási bevételek</t>
  </si>
  <si>
    <t>Beruházások</t>
  </si>
  <si>
    <t>Felhalmozási célú támogatásértékű bevételek</t>
  </si>
  <si>
    <t xml:space="preserve">Felújítások </t>
  </si>
  <si>
    <t>Felhalmozási célú pénzeszköz átvétel áht. kiv.</t>
  </si>
  <si>
    <t xml:space="preserve">Kölcsön törlesztés </t>
  </si>
  <si>
    <t>Felhalmozási célú költségvetési bevételek összesen:</t>
  </si>
  <si>
    <t>Felhalmozási célú költségvetési kiadások összesen:</t>
  </si>
  <si>
    <t>Felhalmozási költségvetési egyenleg</t>
  </si>
  <si>
    <t>Állami megelőlegezés visszafiz.</t>
  </si>
  <si>
    <t>Felhalmozási finanszírozási bevételek</t>
  </si>
  <si>
    <t>Felhalmozási finanszírozási kiadások</t>
  </si>
  <si>
    <t>Felhalmozási bevétel összesen:</t>
  </si>
  <si>
    <t>Finanszírozási kiadás összesen:</t>
  </si>
  <si>
    <t>Összes bevétel</t>
  </si>
  <si>
    <t>Összes kiadás</t>
  </si>
  <si>
    <t>4. melléklet a 17/2020. (XII. 14.)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</si>
</sst>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3" fontId="4" fillId="0" borderId="2" xfId="0" applyNumberFormat="1" applyFont="1" applyBorder="1"/>
    <xf numFmtId="0" fontId="4" fillId="0" borderId="3" xfId="0" applyFont="1" applyBorder="1" applyAlignment="1">
      <alignment horizontal="center"/>
    </xf>
    <xf numFmtId="3" fontId="4" fillId="0" borderId="1" xfId="0" applyNumberFormat="1" applyFont="1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3" fontId="0" fillId="0" borderId="1" xfId="0" applyNumberFormat="1" applyFont="1" applyBorder="1"/>
    <xf numFmtId="3" fontId="0" fillId="0" borderId="1" xfId="0" applyNumberFormat="1" applyBorder="1"/>
    <xf numFmtId="0" fontId="0" fillId="2" borderId="4" xfId="0" applyFill="1" applyBorder="1"/>
    <xf numFmtId="3" fontId="0" fillId="0" borderId="4" xfId="0" applyNumberFormat="1" applyFont="1" applyBorder="1"/>
    <xf numFmtId="0" fontId="0" fillId="0" borderId="4" xfId="0" applyBorder="1"/>
    <xf numFmtId="3" fontId="0" fillId="0" borderId="4" xfId="0" applyNumberFormat="1" applyBorder="1"/>
    <xf numFmtId="0" fontId="0" fillId="0" borderId="2" xfId="0" applyBorder="1" applyAlignment="1">
      <alignment horizontal="right"/>
    </xf>
    <xf numFmtId="0" fontId="5" fillId="2" borderId="5" xfId="0" applyFont="1" applyFill="1" applyBorder="1"/>
    <xf numFmtId="3" fontId="5" fillId="0" borderId="6" xfId="0" applyNumberFormat="1" applyFont="1" applyBorder="1"/>
    <xf numFmtId="0" fontId="5" fillId="2" borderId="6" xfId="0" applyFont="1" applyFill="1" applyBorder="1"/>
    <xf numFmtId="3" fontId="5" fillId="0" borderId="7" xfId="0" applyNumberFormat="1" applyFont="1" applyBorder="1"/>
    <xf numFmtId="0" fontId="0" fillId="0" borderId="8" xfId="0" applyBorder="1"/>
    <xf numFmtId="3" fontId="0" fillId="0" borderId="9" xfId="0" applyNumberFormat="1" applyBorder="1"/>
    <xf numFmtId="0" fontId="5" fillId="0" borderId="10" xfId="0" applyFont="1" applyBorder="1"/>
    <xf numFmtId="0" fontId="0" fillId="0" borderId="12" xfId="0" applyBorder="1"/>
    <xf numFmtId="0" fontId="5" fillId="0" borderId="5" xfId="0" applyFont="1" applyBorder="1"/>
    <xf numFmtId="0" fontId="5" fillId="0" borderId="6" xfId="0" applyFont="1" applyBorder="1"/>
    <xf numFmtId="3" fontId="5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3" fontId="5" fillId="0" borderId="4" xfId="0" applyNumberFormat="1" applyFont="1" applyBorder="1"/>
    <xf numFmtId="0" fontId="4" fillId="0" borderId="2" xfId="0" applyFont="1" applyBorder="1"/>
    <xf numFmtId="0" fontId="4" fillId="0" borderId="5" xfId="0" applyFont="1" applyFill="1" applyBorder="1"/>
    <xf numFmtId="3" fontId="4" fillId="0" borderId="6" xfId="0" applyNumberFormat="1" applyFont="1" applyBorder="1"/>
    <xf numFmtId="0" fontId="4" fillId="0" borderId="6" xfId="0" applyFont="1" applyBorder="1"/>
    <xf numFmtId="3" fontId="4" fillId="0" borderId="7" xfId="0" applyNumberFormat="1" applyFont="1" applyBorder="1"/>
    <xf numFmtId="0" fontId="5" fillId="0" borderId="2" xfId="0" applyFont="1" applyBorder="1" applyAlignment="1"/>
    <xf numFmtId="3" fontId="5" fillId="0" borderId="9" xfId="0" applyNumberFormat="1" applyFont="1" applyBorder="1"/>
    <xf numFmtId="0" fontId="0" fillId="0" borderId="9" xfId="0" applyFont="1" applyBorder="1" applyAlignment="1">
      <alignment horizontal="left"/>
    </xf>
    <xf numFmtId="0" fontId="6" fillId="0" borderId="9" xfId="0" applyFont="1" applyBorder="1"/>
    <xf numFmtId="3" fontId="6" fillId="0" borderId="9" xfId="0" applyNumberFormat="1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6" fillId="0" borderId="0" xfId="0" applyFont="1" applyBorder="1"/>
    <xf numFmtId="3" fontId="6" fillId="0" borderId="0" xfId="0" applyNumberFormat="1" applyFont="1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3" fontId="0" fillId="0" borderId="4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0" fontId="0" fillId="0" borderId="12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u/Downloads/S&#225;rkeszi%202020.%20III.n&#233;vi%20k&#246;ltsegvet&#233;s%20mell&#233;kletei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 4-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/>
      <sheetData sheetId="1">
        <row r="8">
          <cell r="D8">
            <v>16279112</v>
          </cell>
        </row>
        <row r="20">
          <cell r="D20">
            <v>0</v>
          </cell>
        </row>
        <row r="21">
          <cell r="D21">
            <v>14649838</v>
          </cell>
        </row>
        <row r="29">
          <cell r="D29">
            <v>3238412</v>
          </cell>
        </row>
        <row r="43">
          <cell r="D43">
            <v>0</v>
          </cell>
        </row>
        <row r="45">
          <cell r="D45">
            <v>0</v>
          </cell>
        </row>
        <row r="51">
          <cell r="D51">
            <v>0</v>
          </cell>
        </row>
        <row r="57">
          <cell r="D57">
            <v>0</v>
          </cell>
        </row>
      </sheetData>
      <sheetData sheetId="2"/>
      <sheetData sheetId="3"/>
      <sheetData sheetId="4">
        <row r="11">
          <cell r="C11">
            <v>800000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view="pageBreakPreview" zoomScale="60" zoomScaleNormal="100" workbookViewId="0">
      <selection activeCell="C1" sqref="C1"/>
    </sheetView>
  </sheetViews>
  <sheetFormatPr defaultRowHeight="15" x14ac:dyDescent="0.25"/>
  <cols>
    <col min="1" max="1" width="3.7109375" customWidth="1"/>
    <col min="2" max="2" width="4.28515625" customWidth="1"/>
    <col min="3" max="3" width="51.85546875" customWidth="1"/>
    <col min="4" max="4" width="16.7109375" customWidth="1"/>
    <col min="5" max="5" width="50.5703125" customWidth="1"/>
    <col min="6" max="6" width="20.7109375" customWidth="1"/>
  </cols>
  <sheetData>
    <row r="1" spans="1:6" x14ac:dyDescent="0.25">
      <c r="C1" t="s">
        <v>47</v>
      </c>
    </row>
    <row r="2" spans="1:6" ht="15.75" x14ac:dyDescent="0.25">
      <c r="A2" s="1"/>
      <c r="B2" s="1"/>
      <c r="C2" s="2" t="s">
        <v>0</v>
      </c>
      <c r="D2" s="1"/>
      <c r="E2" s="1"/>
      <c r="F2" s="1"/>
    </row>
    <row r="3" spans="1:6" ht="15.75" x14ac:dyDescent="0.25">
      <c r="B3" s="45" t="s">
        <v>1</v>
      </c>
      <c r="C3" s="45"/>
      <c r="D3" s="45"/>
      <c r="E3" s="45"/>
      <c r="F3" s="45"/>
    </row>
    <row r="4" spans="1:6" x14ac:dyDescent="0.25">
      <c r="F4" t="s">
        <v>2</v>
      </c>
    </row>
    <row r="5" spans="1:6" x14ac:dyDescent="0.25">
      <c r="A5" s="3"/>
      <c r="B5" s="3"/>
      <c r="C5" s="3" t="s">
        <v>3</v>
      </c>
      <c r="D5" s="3" t="s">
        <v>4</v>
      </c>
      <c r="E5" s="3" t="s">
        <v>5</v>
      </c>
      <c r="F5" s="3" t="s">
        <v>6</v>
      </c>
    </row>
    <row r="6" spans="1:6" x14ac:dyDescent="0.25">
      <c r="A6" s="4"/>
      <c r="B6" s="46" t="s">
        <v>7</v>
      </c>
      <c r="C6" s="46"/>
      <c r="D6" s="46"/>
      <c r="E6" s="46" t="s">
        <v>8</v>
      </c>
      <c r="F6" s="46"/>
    </row>
    <row r="7" spans="1:6" x14ac:dyDescent="0.25">
      <c r="A7" s="4">
        <v>1</v>
      </c>
      <c r="B7" s="47" t="s">
        <v>9</v>
      </c>
      <c r="C7" s="48"/>
      <c r="D7" s="5"/>
      <c r="E7" s="6" t="s">
        <v>10</v>
      </c>
      <c r="F7" s="7"/>
    </row>
    <row r="8" spans="1:6" x14ac:dyDescent="0.25">
      <c r="A8" s="4">
        <v>2</v>
      </c>
      <c r="B8" s="8"/>
      <c r="C8" s="9" t="s">
        <v>11</v>
      </c>
      <c r="D8" s="10">
        <f>'[1]2'!D8</f>
        <v>16279112</v>
      </c>
      <c r="E8" s="4" t="s">
        <v>12</v>
      </c>
      <c r="F8" s="11">
        <v>7926000</v>
      </c>
    </row>
    <row r="9" spans="1:6" x14ac:dyDescent="0.25">
      <c r="A9" s="4">
        <v>3</v>
      </c>
      <c r="B9" s="8"/>
      <c r="C9" s="9" t="s">
        <v>13</v>
      </c>
      <c r="D9" s="10">
        <f>'[1]2'!D20</f>
        <v>0</v>
      </c>
      <c r="E9" s="4" t="s">
        <v>14</v>
      </c>
      <c r="F9" s="11">
        <v>1127000</v>
      </c>
    </row>
    <row r="10" spans="1:6" x14ac:dyDescent="0.25">
      <c r="A10" s="4">
        <v>4</v>
      </c>
      <c r="B10" s="8"/>
      <c r="C10" s="9" t="s">
        <v>15</v>
      </c>
      <c r="D10" s="10">
        <f>'[1]2'!D29</f>
        <v>3238412</v>
      </c>
      <c r="E10" s="4" t="s">
        <v>16</v>
      </c>
      <c r="F10" s="11">
        <v>13592335</v>
      </c>
    </row>
    <row r="11" spans="1:6" x14ac:dyDescent="0.25">
      <c r="A11" s="4">
        <v>5</v>
      </c>
      <c r="B11" s="8"/>
      <c r="C11" s="9" t="s">
        <v>17</v>
      </c>
      <c r="D11" s="10">
        <f>'[1]2'!D43</f>
        <v>0</v>
      </c>
      <c r="E11" s="4" t="s">
        <v>18</v>
      </c>
      <c r="F11" s="11">
        <v>3656000</v>
      </c>
    </row>
    <row r="12" spans="1:6" ht="15.75" thickBot="1" x14ac:dyDescent="0.3">
      <c r="A12" s="4">
        <v>6</v>
      </c>
      <c r="B12" s="8"/>
      <c r="C12" s="12" t="s">
        <v>19</v>
      </c>
      <c r="D12" s="13">
        <f>'[1]2'!D21</f>
        <v>14649838</v>
      </c>
      <c r="E12" s="14" t="s">
        <v>20</v>
      </c>
      <c r="F12" s="15">
        <v>3623751</v>
      </c>
    </row>
    <row r="13" spans="1:6" ht="15.75" thickBot="1" x14ac:dyDescent="0.3">
      <c r="A13" s="4">
        <v>7</v>
      </c>
      <c r="B13" s="16"/>
      <c r="C13" s="17" t="s">
        <v>21</v>
      </c>
      <c r="D13" s="18">
        <f>SUM(D8:D12)</f>
        <v>34167362</v>
      </c>
      <c r="E13" s="19" t="s">
        <v>22</v>
      </c>
      <c r="F13" s="20">
        <f>SUM(F8:F12)</f>
        <v>29925086</v>
      </c>
    </row>
    <row r="14" spans="1:6" x14ac:dyDescent="0.25">
      <c r="A14" s="4">
        <v>8</v>
      </c>
      <c r="B14" s="16"/>
      <c r="C14" s="14" t="s">
        <v>23</v>
      </c>
      <c r="D14" s="10">
        <v>6823091</v>
      </c>
      <c r="E14" s="21"/>
      <c r="F14" s="22"/>
    </row>
    <row r="15" spans="1:6" x14ac:dyDescent="0.25">
      <c r="A15" s="49">
        <v>9</v>
      </c>
      <c r="B15" s="51"/>
      <c r="C15" s="14"/>
      <c r="D15" s="53">
        <f>+D14</f>
        <v>6823091</v>
      </c>
      <c r="E15" s="14" t="s">
        <v>24</v>
      </c>
      <c r="F15" s="55"/>
    </row>
    <row r="16" spans="1:6" ht="15.75" thickBot="1" x14ac:dyDescent="0.3">
      <c r="A16" s="50"/>
      <c r="B16" s="52"/>
      <c r="C16" s="23" t="s">
        <v>25</v>
      </c>
      <c r="D16" s="54"/>
      <c r="E16" s="24" t="s">
        <v>26</v>
      </c>
      <c r="F16" s="56"/>
    </row>
    <row r="17" spans="1:6" ht="15.75" thickBot="1" x14ac:dyDescent="0.3">
      <c r="A17" s="4">
        <v>10</v>
      </c>
      <c r="B17" s="16"/>
      <c r="C17" s="25" t="s">
        <v>27</v>
      </c>
      <c r="D17" s="18">
        <f>+D13+D15</f>
        <v>40990453</v>
      </c>
      <c r="E17" s="26" t="s">
        <v>28</v>
      </c>
      <c r="F17" s="20">
        <f>SUM(F13:F16)</f>
        <v>29925086</v>
      </c>
    </row>
    <row r="18" spans="1:6" x14ac:dyDescent="0.25">
      <c r="A18" s="4">
        <v>11</v>
      </c>
      <c r="B18" s="46" t="s">
        <v>29</v>
      </c>
      <c r="C18" s="46"/>
      <c r="D18" s="27"/>
      <c r="E18" s="28" t="s">
        <v>30</v>
      </c>
      <c r="F18" s="7"/>
    </row>
    <row r="19" spans="1:6" x14ac:dyDescent="0.25">
      <c r="A19" s="4">
        <v>12</v>
      </c>
      <c r="B19" s="8"/>
      <c r="C19" s="9" t="s">
        <v>31</v>
      </c>
      <c r="D19" s="11">
        <f>'[1]2'!D51</f>
        <v>0</v>
      </c>
      <c r="E19" s="9" t="s">
        <v>32</v>
      </c>
      <c r="F19" s="11">
        <f>'[1]6'!C11</f>
        <v>800000</v>
      </c>
    </row>
    <row r="20" spans="1:6" x14ac:dyDescent="0.25">
      <c r="A20" s="4">
        <v>13</v>
      </c>
      <c r="B20" s="8"/>
      <c r="C20" s="9" t="s">
        <v>33</v>
      </c>
      <c r="D20" s="11">
        <f>'[1]2'!D45</f>
        <v>0</v>
      </c>
      <c r="E20" s="9" t="s">
        <v>34</v>
      </c>
      <c r="F20" s="11">
        <v>6976921</v>
      </c>
    </row>
    <row r="21" spans="1:6" x14ac:dyDescent="0.25">
      <c r="A21" s="4">
        <v>14</v>
      </c>
      <c r="B21" s="8"/>
      <c r="C21" s="9" t="s">
        <v>35</v>
      </c>
      <c r="D21" s="11">
        <f>'[1]2'!D57</f>
        <v>0</v>
      </c>
      <c r="E21" s="9" t="s">
        <v>36</v>
      </c>
      <c r="F21" s="11">
        <v>2667000</v>
      </c>
    </row>
    <row r="22" spans="1:6" ht="15.75" thickBot="1" x14ac:dyDescent="0.3">
      <c r="A22" s="4">
        <v>15</v>
      </c>
      <c r="B22" s="8"/>
      <c r="C22" s="14"/>
      <c r="D22" s="15"/>
      <c r="E22" s="29"/>
      <c r="F22" s="30"/>
    </row>
    <row r="23" spans="1:6" ht="15.75" thickBot="1" x14ac:dyDescent="0.3">
      <c r="A23" s="4">
        <v>16</v>
      </c>
      <c r="B23" s="31"/>
      <c r="C23" s="32" t="s">
        <v>37</v>
      </c>
      <c r="D23" s="33">
        <f>SUM(D19:D22)</f>
        <v>0</v>
      </c>
      <c r="E23" s="34" t="s">
        <v>38</v>
      </c>
      <c r="F23" s="35">
        <f>SUM(F19:F22)</f>
        <v>10443921</v>
      </c>
    </row>
    <row r="24" spans="1:6" x14ac:dyDescent="0.25">
      <c r="A24" s="4">
        <v>17</v>
      </c>
      <c r="B24" s="36"/>
      <c r="C24" s="23" t="s">
        <v>39</v>
      </c>
      <c r="D24" s="37">
        <v>0</v>
      </c>
      <c r="E24" s="38" t="s">
        <v>40</v>
      </c>
      <c r="F24" s="11">
        <v>621446</v>
      </c>
    </row>
    <row r="25" spans="1:6" x14ac:dyDescent="0.25">
      <c r="A25" s="51">
        <v>18</v>
      </c>
      <c r="B25" s="51"/>
      <c r="C25" s="14" t="s">
        <v>41</v>
      </c>
      <c r="D25" s="57">
        <v>0</v>
      </c>
      <c r="E25" s="14" t="s">
        <v>42</v>
      </c>
      <c r="F25" s="55"/>
    </row>
    <row r="26" spans="1:6" ht="15.75" thickBot="1" x14ac:dyDescent="0.3">
      <c r="A26" s="52"/>
      <c r="B26" s="52"/>
      <c r="C26" s="24" t="s">
        <v>26</v>
      </c>
      <c r="D26" s="58"/>
      <c r="E26" s="24" t="s">
        <v>26</v>
      </c>
      <c r="F26" s="59"/>
    </row>
    <row r="27" spans="1:6" ht="15.75" thickBot="1" x14ac:dyDescent="0.3">
      <c r="A27" s="4">
        <v>19</v>
      </c>
      <c r="B27" s="16"/>
      <c r="C27" s="25" t="s">
        <v>43</v>
      </c>
      <c r="D27" s="18">
        <f>D23+D25</f>
        <v>0</v>
      </c>
      <c r="E27" s="26" t="s">
        <v>44</v>
      </c>
      <c r="F27" s="20">
        <f>+F24</f>
        <v>621446</v>
      </c>
    </row>
    <row r="28" spans="1:6" ht="15.75" x14ac:dyDescent="0.25">
      <c r="A28" s="4">
        <v>20</v>
      </c>
      <c r="B28" s="8"/>
      <c r="C28" s="39" t="s">
        <v>45</v>
      </c>
      <c r="D28" s="40">
        <f>D17+D27</f>
        <v>40990453</v>
      </c>
      <c r="E28" s="39" t="s">
        <v>46</v>
      </c>
      <c r="F28" s="40">
        <f>F17+F27+F23</f>
        <v>40990453</v>
      </c>
    </row>
    <row r="29" spans="1:6" ht="15.75" x14ac:dyDescent="0.25">
      <c r="A29" s="41"/>
      <c r="B29" s="42"/>
      <c r="C29" s="43"/>
      <c r="D29" s="44"/>
      <c r="E29" s="43"/>
      <c r="F29" s="44">
        <f>D28-F28</f>
        <v>0</v>
      </c>
    </row>
  </sheetData>
  <mergeCells count="13">
    <mergeCell ref="B18:C18"/>
    <mergeCell ref="A25:A26"/>
    <mergeCell ref="B25:B26"/>
    <mergeCell ref="D25:D26"/>
    <mergeCell ref="F25:F26"/>
    <mergeCell ref="B3:F3"/>
    <mergeCell ref="B6:D6"/>
    <mergeCell ref="E6:F6"/>
    <mergeCell ref="B7:C7"/>
    <mergeCell ref="A15:A16"/>
    <mergeCell ref="B15:B16"/>
    <mergeCell ref="D15:D16"/>
    <mergeCell ref="F15:F16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asususer8157@outlook.hu</dc:creator>
  <cp:lastModifiedBy>Windows-felhasználó</cp:lastModifiedBy>
  <cp:lastPrinted>2020-12-15T10:22:02Z</cp:lastPrinted>
  <dcterms:created xsi:type="dcterms:W3CDTF">2020-11-22T11:31:12Z</dcterms:created>
  <dcterms:modified xsi:type="dcterms:W3CDTF">2020-12-17T09:13:48Z</dcterms:modified>
</cp:coreProperties>
</file>